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aliaM\Desktop\PP ZSG\PU GP IGP\IGP 2023\Izvještaj GP 2022\Izvještaji\"/>
    </mc:Choice>
  </mc:AlternateContent>
  <xr:revisionPtr revIDLastSave="0" documentId="13_ncr:1_{F3993230-113D-463C-869D-DC6BFA649E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aslovnica" sheetId="1" r:id="rId1"/>
    <sheet name="1_Izrada izvještaja" sheetId="2" r:id="rId2"/>
    <sheet name="2_Javna ustanova" sheetId="3" r:id="rId3"/>
    <sheet name="3_Aktivnosti" sheetId="4" r:id="rId4"/>
    <sheet name="4_Istraživanja i monitoring" sheetId="5" r:id="rId5"/>
    <sheet name="5_Evidencija nadzora" sheetId="6" r:id="rId6"/>
    <sheet name="6_Praćenje posjetitelja" sheetId="7" r:id="rId7"/>
    <sheet name="7_Rezultati projekata" sheetId="8" r:id="rId8"/>
    <sheet name="8_Koncesijska odobrenja" sheetId="10" r:id="rId9"/>
  </sheets>
  <externalReferences>
    <externalReference r:id="rId10"/>
    <externalReference r:id="rId11"/>
    <externalReference r:id="rId12"/>
  </externalReferences>
  <definedNames>
    <definedName name="PRIORITETI" localSheetId="3">[3]_!$A$26:$A$28</definedName>
    <definedName name="vlasnistvopokretnine">[2]_!$A$22:$A$24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7" l="1"/>
  <c r="C24" i="7"/>
  <c r="C13" i="7"/>
  <c r="C6" i="7"/>
  <c r="I34" i="6"/>
  <c r="H34" i="6"/>
  <c r="G34" i="6"/>
  <c r="F34" i="6"/>
  <c r="E34" i="6"/>
  <c r="D34" i="6"/>
  <c r="C34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D11" i="6"/>
  <c r="C11" i="6"/>
  <c r="J109" i="4"/>
  <c r="H104" i="4"/>
  <c r="H103" i="4"/>
  <c r="H102" i="4"/>
  <c r="G101" i="4"/>
  <c r="G102" i="4" s="1"/>
  <c r="F101" i="4"/>
  <c r="F102" i="4" s="1"/>
  <c r="J95" i="4"/>
  <c r="I94" i="4"/>
  <c r="H93" i="4"/>
  <c r="H92" i="4"/>
  <c r="H90" i="4"/>
  <c r="H91" i="4" s="1"/>
  <c r="J82" i="4"/>
  <c r="F81" i="4"/>
  <c r="H80" i="4"/>
  <c r="H81" i="4" s="1"/>
  <c r="G80" i="4"/>
  <c r="G81" i="4" s="1"/>
  <c r="H74" i="4"/>
  <c r="G74" i="4"/>
  <c r="F74" i="4"/>
  <c r="H72" i="4"/>
  <c r="G72" i="4"/>
  <c r="F72" i="4"/>
  <c r="H60" i="4"/>
  <c r="G60" i="4"/>
  <c r="F60" i="4"/>
  <c r="J56" i="4"/>
  <c r="H48" i="4"/>
  <c r="H47" i="4"/>
  <c r="H55" i="4" s="1"/>
  <c r="H46" i="4"/>
  <c r="H53" i="4" s="1"/>
  <c r="J43" i="4"/>
  <c r="I36" i="4"/>
  <c r="G36" i="4"/>
  <c r="F36" i="4"/>
  <c r="J24" i="4"/>
  <c r="H23" i="4"/>
  <c r="H21" i="4"/>
  <c r="H20" i="4"/>
  <c r="H18" i="4"/>
  <c r="H17" i="4"/>
  <c r="H16" i="4"/>
  <c r="H15" i="4"/>
  <c r="H14" i="4"/>
  <c r="H13" i="4"/>
  <c r="H12" i="4"/>
  <c r="H11" i="4"/>
  <c r="D19" i="2"/>
  <c r="D17" i="2"/>
  <c r="B17" i="2"/>
  <c r="D16" i="2"/>
  <c r="B16" i="2"/>
  <c r="K34" i="6" l="1"/>
  <c r="H54" i="4"/>
</calcChain>
</file>

<file path=xl/sharedStrings.xml><?xml version="1.0" encoding="utf-8"?>
<sst xmlns="http://schemas.openxmlformats.org/spreadsheetml/2006/main" count="1226" uniqueCount="856">
  <si>
    <t xml:space="preserve">
IZVJEŠĆE O OSTVARIVANJU PLANA UPRAVLJANJA                                        I GODIŠNJEG PROGRAMA ZAŠTITE, ODRŽAVANJA, OČUVANJA, PROMICANJA I KORIŠTENJA 
PARKA PRIRODE "ŽUMBERAK - SAMOBORSKO GORJE" 
ZA 2022. GODINU</t>
  </si>
  <si>
    <r>
      <t>URBROJ</t>
    </r>
    <r>
      <rPr>
        <sz val="11"/>
        <color theme="1"/>
        <rFont val="Calibri"/>
        <family val="2"/>
      </rPr>
      <t>: 238-17-24-1-23-049-2-1</t>
    </r>
  </si>
  <si>
    <t>U Sošicama, 31. ožujka 2023.</t>
  </si>
  <si>
    <t>Ravnatelj</t>
  </si>
  <si>
    <t xml:space="preserve">Kristijan Brkić, prof. </t>
  </si>
  <si>
    <t xml:space="preserve">1. Izrada izvješća o ostvarivanju plana upravljanja i godišnjeg programa
</t>
  </si>
  <si>
    <t>Tablica 1.1. IZRAĐIVAČI IZVJEŠĆA</t>
  </si>
  <si>
    <t>IME I PREZIME</t>
  </si>
  <si>
    <t>FUNKCIJA</t>
  </si>
  <si>
    <t>USTROJSTVENA JEDINICA</t>
  </si>
  <si>
    <t>Kristijan Brkić, prof. geografije</t>
  </si>
  <si>
    <t>Ravnatelj ustanove</t>
  </si>
  <si>
    <t>Javna ustanova „Park prirode Žumberak – Samoborsko gorje“, Ured ravnatelja</t>
  </si>
  <si>
    <t>Katarina Husnjak Malovec, prof.biologije</t>
  </si>
  <si>
    <t>Stručna voditeljica</t>
  </si>
  <si>
    <t>Javna ustanova „Park prirode Žumberak – Samoborsko gorje“, Odjel stručnih poslova zaštite, održavanja, očuvanja, promicanja i korištenja Parka prirode</t>
  </si>
  <si>
    <t>Lovorka Jakopec, dipl. ing. agronomije</t>
  </si>
  <si>
    <t>Viša stručna savjetnica za praćenje stanja i očuvanje bioraznolikosti</t>
  </si>
  <si>
    <t>Dubravka Kranjčević, dipl.ing.biol.</t>
  </si>
  <si>
    <t>Damir Otmačić, dipl. ing šumarstva</t>
  </si>
  <si>
    <t xml:space="preserve">Glavni čuvar prirode </t>
  </si>
  <si>
    <t>Javna ustanova „Park prirode Žumberak – Samoborsko gorje“, Odjel čuvara prirode</t>
  </si>
  <si>
    <t>Marko Trupković, mag. soc. et anthrop.</t>
  </si>
  <si>
    <t>Viši stručni savjetnik za praćenje stanja i očuvanje kulturne baštine i krajobrazne raznolikosti</t>
  </si>
  <si>
    <t xml:space="preserve">Alenka Kolarić </t>
  </si>
  <si>
    <t xml:space="preserve">Voditeljica računovodstva </t>
  </si>
  <si>
    <t>Javna ustanova „Park prirode Žumberak – Samoborsko gorje“, Odjel zajedničkih poslova, Odsjek općih poslova</t>
  </si>
  <si>
    <t>Tablica 1.2. ČLANOVI UPRAVNOG VIJEĆA</t>
  </si>
  <si>
    <t>USTANOVA/ORGANIZACIJA</t>
  </si>
  <si>
    <t>Član Upravnog vijeća</t>
  </si>
  <si>
    <t>Mr.sc. Iva Antolić</t>
  </si>
  <si>
    <t>Članica Upravnog vijeća</t>
  </si>
  <si>
    <t>MGOR</t>
  </si>
  <si>
    <t>Nikica Radić, bacc.ing.agr.</t>
  </si>
  <si>
    <r>
      <t xml:space="preserve">2. Podaci o javnoj ustanovi </t>
    </r>
    <r>
      <rPr>
        <sz val="14"/>
        <color rgb="FFFF0000"/>
        <rFont val="Calibri"/>
        <family val="2"/>
        <scheme val="minor"/>
      </rPr>
      <t xml:space="preserve">               </t>
    </r>
    <r>
      <rPr>
        <sz val="14"/>
        <color theme="1"/>
        <rFont val="Calibri"/>
        <family val="2"/>
        <scheme val="minor"/>
      </rPr>
      <t xml:space="preserve">                         
</t>
    </r>
  </si>
  <si>
    <t>Tablica 2.1. PLANSKI DOKUMENTI I OPĆI AKTI</t>
  </si>
  <si>
    <t>NAZIV DOKUMENTA</t>
  </si>
  <si>
    <t>REFERENCA</t>
  </si>
  <si>
    <t>Pravilnik o unutarnjem ustrojstvu JU Park prirode Žumberak - Samoborsko gorje</t>
  </si>
  <si>
    <t>https://www.pp-zumberak-samoborsko-gorje.hr/wp-content/uploads/2022/05/Pravilnik-o-unutarnjem-ustrojstvu-JUPPZSG.pdf</t>
  </si>
  <si>
    <t>Tablica 2.2. MATERIJALNI RESURSI</t>
  </si>
  <si>
    <t>NEKRETNINE</t>
  </si>
  <si>
    <t>NAZIV</t>
  </si>
  <si>
    <t>POVRŠINA</t>
  </si>
  <si>
    <t>SVRHA</t>
  </si>
  <si>
    <t>VLASNIŠTVO</t>
  </si>
  <si>
    <t>NAPOMENA</t>
  </si>
  <si>
    <t>Eko - centar Slani Dol (zgrada Uprave JU)</t>
  </si>
  <si>
    <t>216.43 m2</t>
  </si>
  <si>
    <t>Uredski prostori stručne službe i računovodstva</t>
  </si>
  <si>
    <t>Unajmljena nekretnina</t>
  </si>
  <si>
    <t>u vlasništvu grada Samobora</t>
  </si>
  <si>
    <t>Posjetiteljski centar Budinjak</t>
  </si>
  <si>
    <t>160 m2</t>
  </si>
  <si>
    <t>posjetiteljski centar, suvenirnica, smještaj za istraživače i djelatnike JU prema potrebi</t>
  </si>
  <si>
    <t>Postaja čuvara prirode Grdanjci</t>
  </si>
  <si>
    <t>54.95 m2</t>
  </si>
  <si>
    <t>Ured službe čuvara prirode, info točka JU na ulazu u Park</t>
  </si>
  <si>
    <t>Posjetiteljski centar Sošice</t>
  </si>
  <si>
    <t>6444,4 m2</t>
  </si>
  <si>
    <t xml:space="preserve">interpretacija, konferencijska dvorana, smještajna jedinica, postaja čuvara prirode, ugostiteljska jedinica </t>
  </si>
  <si>
    <t>U vlasništvu JU</t>
  </si>
  <si>
    <t>u funkciji od travnja 2022.</t>
  </si>
  <si>
    <t>&lt;Dodati redove po potrebi&gt;</t>
  </si>
  <si>
    <t>POKRETNINE</t>
  </si>
  <si>
    <t>BROJ</t>
  </si>
  <si>
    <t>automobil FIAT Sedici</t>
  </si>
  <si>
    <t xml:space="preserve">Za potrebe službe čuvara prirode </t>
  </si>
  <si>
    <t>Vlasništvo JU</t>
  </si>
  <si>
    <t>rabljeno vozilo</t>
  </si>
  <si>
    <t>OPREMA</t>
  </si>
  <si>
    <t>Tablica 2.3. ZAPOŠLJAVANJE U IZVJEŠTAJNOJ GODINI</t>
  </si>
  <si>
    <t>KONTAKT TELEFON / MOBITEL</t>
  </si>
  <si>
    <t>KONTAKT 
E-MAIL</t>
  </si>
  <si>
    <t>ZVANJE</t>
  </si>
  <si>
    <t>STRUČNA SPREMA</t>
  </si>
  <si>
    <t>RADNO MJESTO</t>
  </si>
  <si>
    <t>TIP UGOVORA</t>
  </si>
  <si>
    <t>IZVOR FINANCIRANJA</t>
  </si>
  <si>
    <t>DJELATNICI ZAPOSLENI U JAVNOJ USTANOVI TIJEKOM IZVJEŠTAJNE GODINE</t>
  </si>
  <si>
    <t>Željka Petrovečki</t>
  </si>
  <si>
    <t>zeljka.petrovecki@pp-zumberak-samoborsko-gorje.hr</t>
  </si>
  <si>
    <t>tehničar PT eksploatacije</t>
  </si>
  <si>
    <t>sss</t>
  </si>
  <si>
    <t>čistačica</t>
  </si>
  <si>
    <t>Odjel zajedničkih poslova, Odsjek održavanja i tehničkih poslova</t>
  </si>
  <si>
    <t>neodređeno</t>
  </si>
  <si>
    <t>vlastiti prihodi</t>
  </si>
  <si>
    <t>DJELATNICI KOJI SU PRESTALI RADITI U JAVNOJ USTANOVI TIJEKOM IZVJEŠTAJNE GODINE</t>
  </si>
  <si>
    <t xml:space="preserve">Tablica 2.4. STRUČNO USAVRŠAVANJE I EDUKACIJA DJELATNIKA </t>
  </si>
  <si>
    <t>TIP USAVRŠAVANJA / EDUKACIJE</t>
  </si>
  <si>
    <t>NAZIV USAVRŠAVANJA / EDUKACIJE</t>
  </si>
  <si>
    <t>TRAJANJE</t>
  </si>
  <si>
    <t>MJESTO ODRŽAVANJA</t>
  </si>
  <si>
    <t>ORGANIZATOR</t>
  </si>
  <si>
    <t>SVRHA USAVRŠAVANJA / EDUKACIJE</t>
  </si>
  <si>
    <t>Lovorka Jakopec</t>
  </si>
  <si>
    <t>seminar</t>
  </si>
  <si>
    <t>Jednostavna nabava - od pravilnika do provedbe</t>
  </si>
  <si>
    <t>20. siječnja 2022.</t>
  </si>
  <si>
    <t>online (Webinar)</t>
  </si>
  <si>
    <t>Projekt jednako razvoj d.o.o.</t>
  </si>
  <si>
    <t>edukacija iz područja javne nabave</t>
  </si>
  <si>
    <t>JU</t>
  </si>
  <si>
    <t>Registar ugovora/OS - zakonske i prekršajne odredbe za obveznika javne nabave</t>
  </si>
  <si>
    <t>11. ožujka 2022.</t>
  </si>
  <si>
    <t>APPA 365 d.o.o.</t>
  </si>
  <si>
    <t>trening/tečaj/škola</t>
  </si>
  <si>
    <r>
      <t>Izrada plana upravljanja invazivnom vrIzrada ststističkog izvještajastom žljezdasti nedirak (</t>
    </r>
    <r>
      <rPr>
        <i/>
        <sz val="11"/>
        <color theme="1"/>
        <rFont val="Calibri"/>
        <family val="2"/>
        <scheme val="minor"/>
      </rPr>
      <t>Impatiens grandulifera</t>
    </r>
    <r>
      <rPr>
        <sz val="11"/>
        <color theme="1"/>
        <rFont val="Calibri"/>
        <family val="2"/>
        <scheme val="minor"/>
      </rPr>
      <t xml:space="preserve"> Royle)</t>
    </r>
  </si>
  <si>
    <t>29. ožujka 2022.</t>
  </si>
  <si>
    <t>edukacija iz područja vođenja statistike</t>
  </si>
  <si>
    <t>Informacijski sustav prostornog uređenja (ISPU)</t>
  </si>
  <si>
    <t>22. rujna 2021.10. studenog 2022.</t>
  </si>
  <si>
    <t>HGK, Zagreb</t>
  </si>
  <si>
    <t>Ministarstvo prostornog uređenja, graditeljstva i državne imovine</t>
  </si>
  <si>
    <t>edukacija iz područja upravljanja</t>
  </si>
  <si>
    <t>JU, organizator</t>
  </si>
  <si>
    <t>kongres</t>
  </si>
  <si>
    <t>Skup stručnih službi javnih ustanova za upravljanje zaštićenim područjima i područjima ekološke mreže</t>
  </si>
  <si>
    <t>29. rujna - 1. listopada 2021.</t>
  </si>
  <si>
    <t>Jastrebarsko</t>
  </si>
  <si>
    <t>ZZOP (MGOR)</t>
  </si>
  <si>
    <t>godišnja razmjena informacija i iskustava djelatnika stručnih službi sektora zaštite prirode na nacionalnom nivou</t>
  </si>
  <si>
    <t>Elektroničko uredsko poslovanje</t>
  </si>
  <si>
    <t>8. prosinca 2022.</t>
  </si>
  <si>
    <t>Lexpera d.o.o.</t>
  </si>
  <si>
    <t>edukacija djelatnika za uredsko poslovanje</t>
  </si>
  <si>
    <t>Marko Trupković</t>
  </si>
  <si>
    <t>trening interpretacije iz IEA</t>
  </si>
  <si>
    <t>1. veljače 2022.</t>
  </si>
  <si>
    <t>online sastanak</t>
  </si>
  <si>
    <t>Interpret Europe Association</t>
  </si>
  <si>
    <t>edukacija trenera interpretacija</t>
  </si>
  <si>
    <t>trening za volontere</t>
  </si>
  <si>
    <t>Agencija za mobilnost i programe EU</t>
  </si>
  <si>
    <t>edukacija za vođenje volonterskih programa</t>
  </si>
  <si>
    <t>Konferencija za Interreg programe u novom programskom razdoblju</t>
  </si>
  <si>
    <t>16. veljače 2022.</t>
  </si>
  <si>
    <t>online</t>
  </si>
  <si>
    <t>Ministarstvo regionalnog razvoja i programa EU</t>
  </si>
  <si>
    <t>edukacija za prijavu projekata</t>
  </si>
  <si>
    <t>IEA hermeneutika</t>
  </si>
  <si>
    <t>28. veljače 2022.</t>
  </si>
  <si>
    <t>edukacija djelatnika za praćenje kulturne baštine</t>
  </si>
  <si>
    <t>ESS</t>
  </si>
  <si>
    <t>13. prosinca 2022.</t>
  </si>
  <si>
    <t>edukacija iz područja pravnog okvira</t>
  </si>
  <si>
    <t>Damir Otmačić</t>
  </si>
  <si>
    <t>Godišnji seminar čuvara prirode</t>
  </si>
  <si>
    <t>5. i 6. svibnja 2022.</t>
  </si>
  <si>
    <t>Virovitica</t>
  </si>
  <si>
    <t>godišnji skup čuvara prirode</t>
  </si>
  <si>
    <t>Šumarska pedagogija</t>
  </si>
  <si>
    <t>14. prosinca 2022.</t>
  </si>
  <si>
    <t>Medvedgrad, ZG</t>
  </si>
  <si>
    <t>PP Medvednica, Fakultet šumarstva i drvne tehnologije</t>
  </si>
  <si>
    <t>edukacija iz područja šumarske pedagogije</t>
  </si>
  <si>
    <t>Slavko Struna</t>
  </si>
  <si>
    <t>Edukacija o praćenju vuka i prikupljanju tragova</t>
  </si>
  <si>
    <t>1. ožujka 2022.</t>
  </si>
  <si>
    <t>NP Risnjak</t>
  </si>
  <si>
    <t>edukacija članova interventnog tima</t>
  </si>
  <si>
    <t>Izrada i razvoj programa praćenja za velike zvijeri s jačanjem kapaciteta dionika u sustavu praćenja i izvješćivanja</t>
  </si>
  <si>
    <t>9. rujna 2022.</t>
  </si>
  <si>
    <t>Vojnić</t>
  </si>
  <si>
    <t>Nikica Radić</t>
  </si>
  <si>
    <t>Katarina Husnjak Malovec</t>
  </si>
  <si>
    <t>Veliki tehnički sastanak za područja EM</t>
  </si>
  <si>
    <t>31. ožujka 2022.</t>
  </si>
  <si>
    <t>Samobor</t>
  </si>
  <si>
    <t>edukacija djelatnika sektora</t>
  </si>
  <si>
    <t>organizator</t>
  </si>
  <si>
    <t>Radionica o IAS</t>
  </si>
  <si>
    <t>25. svibnja 2022.</t>
  </si>
  <si>
    <t>Zagreb</t>
  </si>
  <si>
    <t>30 godina Natura2000 mreže</t>
  </si>
  <si>
    <t>22. studenog 2022.</t>
  </si>
  <si>
    <t>sektorska konferencija</t>
  </si>
  <si>
    <t>Planiranje upravljanja zaštićenim područjima i područjima EM</t>
  </si>
  <si>
    <t>21.-23- ožujka 2022.</t>
  </si>
  <si>
    <t>Čazma</t>
  </si>
  <si>
    <t>edukacija za upravljanje</t>
  </si>
  <si>
    <t>Kristijan Brkić</t>
  </si>
  <si>
    <t>31 godina Natura2000 mreže</t>
  </si>
  <si>
    <t>Dubravka Kranjčević</t>
  </si>
  <si>
    <t xml:space="preserve">5th Eurosite Natura 2000 monitoring workshop - The effects of observer variation on field monitoring data and integrating new technologies for monitoring in Natura 2000 site managementmanagement </t>
  </si>
  <si>
    <t>23- 25. svibnja 2022.</t>
  </si>
  <si>
    <t xml:space="preserve">Eurosite - the European Land Conservation Network </t>
  </si>
  <si>
    <t>edukacija djelatnika ZP</t>
  </si>
  <si>
    <r>
      <t xml:space="preserve">Trening modula </t>
    </r>
    <r>
      <rPr>
        <sz val="12"/>
        <color theme="1"/>
        <rFont val="Calibri"/>
        <family val="2"/>
      </rPr>
      <t>"Šumarstvo za nešumare"</t>
    </r>
  </si>
  <si>
    <t>18. - 20. listopada 2022</t>
  </si>
  <si>
    <t>LIFE WOLFALPS EU 2022</t>
  </si>
  <si>
    <t>5.-6.12. 2022</t>
  </si>
  <si>
    <t>on-line</t>
  </si>
  <si>
    <t>Domagoj Hodak</t>
  </si>
  <si>
    <t>dodiplomski/diplomski studij</t>
  </si>
  <si>
    <t>Studij lovstva i zaštite prirode</t>
  </si>
  <si>
    <t>do srpnja 2022.</t>
  </si>
  <si>
    <t>Karlovac</t>
  </si>
  <si>
    <t>Veleučilište u Karlovcu</t>
  </si>
  <si>
    <t>edukacija djelatnika JU</t>
  </si>
  <si>
    <t>3. Aktivnosti zaštite, održavanja, očuvanja, promicanja i korištenja nacionalnog parka/parka prirode</t>
  </si>
  <si>
    <t xml:space="preserve">Tablica 3. AKTIVNOSTI ZAŠTITE, ODRŽAVANJA, OČUVANJA, PROMICANJA I KORIŠTENJA </t>
  </si>
  <si>
    <t>POSEBAN
CILJ</t>
  </si>
  <si>
    <t>KOD</t>
  </si>
  <si>
    <t>AKTIVNOST</t>
  </si>
  <si>
    <t>POKAZATELJ AKTIVNOSTI</t>
  </si>
  <si>
    <t>PRIORITET</t>
  </si>
  <si>
    <t>PRVA GODINA PROVEDBE</t>
  </si>
  <si>
    <t>ODGOVORNA USTROJSTVENA JEDINICA</t>
  </si>
  <si>
    <t>SURADNICI</t>
  </si>
  <si>
    <t>TROŠAK PROVEDBE (EUR)</t>
  </si>
  <si>
    <t>A. OČUVANJE PRIRODNIH VRIJEDNOSTI</t>
  </si>
  <si>
    <t>Zaštita i očuvanje prirodnih karakteristika i vrijednosti krajobraza</t>
  </si>
  <si>
    <t>AA3</t>
  </si>
  <si>
    <t>Pratiti i vrednovati promjene krajobraza.</t>
  </si>
  <si>
    <t>Promjene se prate tijekom terenskih obilazaka u okviru redovnog rada te nisu primijećene u većoj mjeri;
izdano je 28 uvjeta zaštite prirode, 12 potvrda glavnih projekata i 1 obavijest o nenadležnosti za zahvate dozvoljene unutar zp</t>
  </si>
  <si>
    <t>2020.</t>
  </si>
  <si>
    <t xml:space="preserve">Stručna služba, Služba čuvara prirode </t>
  </si>
  <si>
    <t>promjene bilježe djelatnici tijekom redovnog terenskog rada, zahvati koji imaju utjecaj na izgled krajobraza provode se u skladu s izdanim uvjetima zaštite prirode; prate se i promjene sukcesije na temelju izrađenog registra</t>
  </si>
  <si>
    <t>Očuvanje vodnog dobra i okoliša</t>
  </si>
  <si>
    <t>AC1</t>
  </si>
  <si>
    <t>Praćenje i istraživanja hidroloških i hidrogeoloških procesa na području Parka prirode.</t>
  </si>
  <si>
    <t>Nema novih studija niti rezultata istraživanja</t>
  </si>
  <si>
    <t>2018.</t>
  </si>
  <si>
    <t xml:space="preserve">Vanjski suradnici, znanstvene institucije </t>
  </si>
  <si>
    <t>s obzirom na manjak sredstava, u ovu aktivnost uključit će se studenti hidrogeologije kada apliciraju za obavljanje stručne prakse</t>
  </si>
  <si>
    <t>Zaštita vrsta i staništa</t>
  </si>
  <si>
    <t>AD3</t>
  </si>
  <si>
    <t>Provoditi zaštitu i očuvanje lokaliteta „Jarak“.</t>
  </si>
  <si>
    <t>Lokalitet Jarak je redovno održavan košnjom i malčiranjem te prostor oslobođen od trske i drugog suvišnog biljnog materijala.</t>
  </si>
  <si>
    <t xml:space="preserve">2018. </t>
  </si>
  <si>
    <t>Stručna služba</t>
  </si>
  <si>
    <t>Vanjski suradnici (sezonski radnici), volonteri</t>
  </si>
  <si>
    <t>AD4</t>
  </si>
  <si>
    <t>Obnoviti, održavati i stimulirati korištenje ekološki značajnih lokvi.</t>
  </si>
  <si>
    <t>Malčiranje i košnja je obavljena na lokvama koje su bile najugroženije od zaraštavanja, uz pomoć volontera</t>
  </si>
  <si>
    <t>2017.</t>
  </si>
  <si>
    <t xml:space="preserve">Stručna služba </t>
  </si>
  <si>
    <t>AD5</t>
  </si>
  <si>
    <t>Provoditi istraživanja vrsta i staništa za koje je utvrđeno da nedostaju podaci.</t>
  </si>
  <si>
    <r>
      <t>obilaze se poznati te dokumeniraju novi lokaliteti crnkaste sase (</t>
    </r>
    <r>
      <rPr>
        <i/>
        <sz val="11"/>
        <rFont val="Calibri"/>
        <family val="2"/>
        <scheme val="minor"/>
      </rPr>
      <t>Pulsatilla pratensis</t>
    </r>
    <r>
      <rPr>
        <sz val="11"/>
        <rFont val="Calibri"/>
        <family val="2"/>
        <charset val="238"/>
        <scheme val="minor"/>
      </rPr>
      <t xml:space="preserve"> ssp. </t>
    </r>
    <r>
      <rPr>
        <i/>
        <sz val="11"/>
        <rFont val="Calibri"/>
        <family val="2"/>
        <scheme val="minor"/>
      </rPr>
      <t>nigricans</t>
    </r>
    <r>
      <rPr>
        <sz val="11"/>
        <rFont val="Calibri"/>
        <family val="2"/>
        <charset val="238"/>
        <scheme val="minor"/>
      </rPr>
      <t xml:space="preserve">) te se bilježi stanje populacije. Bilježe se podaci o rasprostranjenosti orhideje </t>
    </r>
    <r>
      <rPr>
        <i/>
        <sz val="11"/>
        <rFont val="Calibri"/>
        <family val="2"/>
        <scheme val="minor"/>
      </rPr>
      <t>Spiranthes spiralis</t>
    </r>
    <r>
      <rPr>
        <sz val="11"/>
        <rFont val="Calibri"/>
        <family val="2"/>
        <charset val="238"/>
        <scheme val="minor"/>
      </rPr>
      <t xml:space="preserve"> na tradicionalno održavanim suhim travnjacima. Nastavlja se s nesustavnim bilježenjem nalaza vodozemaca i gmazova na području Parka.</t>
    </r>
  </si>
  <si>
    <t>Podaci o nesustavnom praćenju prikupljeni od djelatnika JU dostupni su u prilogu</t>
  </si>
  <si>
    <t>AD5.1</t>
  </si>
  <si>
    <t>Provesti istraživanje kojim će se utvrditi uzrok sušenja pojedinačnih stabala u posebnom rezervatu šumske vegetacije Japetić, primijećen tijekom 2021. godine</t>
  </si>
  <si>
    <t>Istraživanje nije provedeno zbog nedostatka sredstava, razmatra se suradnja sa Šumarskim institutom i prijedlog istraživanja</t>
  </si>
  <si>
    <t>vanjski suradnici, znanstvene institucije</t>
  </si>
  <si>
    <t>AD6</t>
  </si>
  <si>
    <t>Nastaviti provođenje monitoringa i prikupljanje podataka s terena za Natura 2000 vrste i staništa.</t>
  </si>
  <si>
    <r>
      <t xml:space="preserve">rezultati monitoringa vidre </t>
    </r>
    <r>
      <rPr>
        <i/>
        <sz val="11"/>
        <rFont val="Calibri"/>
        <family val="2"/>
        <scheme val="minor"/>
      </rPr>
      <t>(Lutra lutra)</t>
    </r>
    <r>
      <rPr>
        <sz val="11"/>
        <rFont val="Calibri"/>
        <family val="2"/>
        <charset val="238"/>
        <scheme val="minor"/>
      </rPr>
      <t xml:space="preserve"> i jadranske kozonoške</t>
    </r>
    <r>
      <rPr>
        <i/>
        <sz val="11"/>
        <rFont val="Calibri"/>
        <family val="2"/>
        <scheme val="minor"/>
      </rPr>
      <t xml:space="preserve"> (Himantoglossum adriaticum) </t>
    </r>
    <r>
      <rPr>
        <sz val="11"/>
        <rFont val="Calibri"/>
        <family val="2"/>
        <scheme val="minor"/>
      </rPr>
      <t xml:space="preserve">dostavljaju se u prilogu izvješću, monitoring jelenka </t>
    </r>
    <r>
      <rPr>
        <i/>
        <sz val="11"/>
        <rFont val="Calibri"/>
        <family val="2"/>
        <scheme val="minor"/>
      </rPr>
      <t>(Lucanus cervus)</t>
    </r>
    <r>
      <rPr>
        <sz val="11"/>
        <rFont val="Calibri"/>
        <family val="2"/>
        <scheme val="minor"/>
      </rPr>
      <t xml:space="preserve"> nije sustavno odrađen zbog nedostatka kapaciteta u intervalu od 15. lipnja do 15. srpnja</t>
    </r>
  </si>
  <si>
    <t>izvješća o provedenim monitorinzima su u prilogu izvješću, monitoring vidre planiran u studenom 2021., odrađen je u ožujku 2022. pa se dostavlja i izvješće</t>
  </si>
  <si>
    <t>AD6.1</t>
  </si>
  <si>
    <r>
      <rPr>
        <sz val="11"/>
        <rFont val="Calibri"/>
        <family val="2"/>
        <scheme val="minor"/>
      </rPr>
      <t>jelenak</t>
    </r>
    <r>
      <rPr>
        <i/>
        <sz val="11"/>
        <rFont val="Calibri"/>
        <family val="2"/>
        <scheme val="minor"/>
      </rPr>
      <t xml:space="preserve"> (Lucanus cervus)</t>
    </r>
  </si>
  <si>
    <t>nije sustavno odrađeno</t>
  </si>
  <si>
    <t>volonteri</t>
  </si>
  <si>
    <t>izvješće o nesustavnim opažanjima</t>
  </si>
  <si>
    <t>AD6.2</t>
  </si>
  <si>
    <r>
      <rPr>
        <sz val="11"/>
        <rFont val="Calibri"/>
        <family val="2"/>
        <scheme val="minor"/>
      </rPr>
      <t xml:space="preserve">jadranska kozonoška </t>
    </r>
    <r>
      <rPr>
        <i/>
        <sz val="11"/>
        <rFont val="Calibri"/>
        <family val="2"/>
        <scheme val="minor"/>
      </rPr>
      <t>(Himantoglossum adriaticum)</t>
    </r>
  </si>
  <si>
    <t>provedeno praćenje na nekim od zadanih ploha i nesustavno prikupljanje podataka</t>
  </si>
  <si>
    <t>izvješće u prilogu</t>
  </si>
  <si>
    <t>AD6.3</t>
  </si>
  <si>
    <r>
      <t xml:space="preserve">crna žuna </t>
    </r>
    <r>
      <rPr>
        <i/>
        <sz val="11"/>
        <rFont val="Calibri"/>
        <family val="2"/>
        <scheme val="minor"/>
      </rPr>
      <t>(Dryocopus martius)</t>
    </r>
  </si>
  <si>
    <t>provedeno nesustavno praćenje</t>
  </si>
  <si>
    <t>AD7</t>
  </si>
  <si>
    <t>Nastaviti praćenje tragova prisutnosti velikih zvijeri na području Parka prirode</t>
  </si>
  <si>
    <t>Prate se tragovi prisutnosti velikih zvijeri (medvjed, vuk, ris). Dobiveni podaci se koriste u upravljanju. Dostavljeni su izvještaji o provedenom praćenju.</t>
  </si>
  <si>
    <t xml:space="preserve">Lovačka društva, lokalno stanovništvo, Hrvatske šume, privatni šumoposjednici </t>
  </si>
  <si>
    <t>Podaci se dostavljaju direktno ZZOP-u putem Tima tragača i kao izvješće o nesustavnom bilježenju djelatnika JU, ustupljeni podaci foto-zamki lovačkih udruga</t>
  </si>
  <si>
    <t>AD7.1</t>
  </si>
  <si>
    <t>Redovito bilježiti i prijavljivati pronalaske mrtvih, ozlijeđenih ili bolesnih strogo zaštićenih životinja putem Obrasca za dojavu na stranicama ZZOP-a</t>
  </si>
  <si>
    <t>čuvari dostavljaju podatke nadležnim institucijama</t>
  </si>
  <si>
    <t>ZZOP</t>
  </si>
  <si>
    <t>AD 7.2</t>
  </si>
  <si>
    <t>Redovito prijavljivati pronalaske i/ili viđenja živih ili mrtvih jedinki svih vrsta sisavaca na području Parka prirode</t>
  </si>
  <si>
    <t>AD8</t>
  </si>
  <si>
    <t>Redovito provoditi Akcijski plan za travnjake u Parku prirode Žumberak – Samoborsko gorje.</t>
  </si>
  <si>
    <t>122,19 ha travnjačkih površina je pokošeno/malčirano te se nalazi u povoljnom stanju očuvanosti. U izvršenje aktivnosti financijski se uključuju jedinice lokalne samouprave s područja Parka</t>
  </si>
  <si>
    <t>Vanjski suradnici (gradovi i općine), sezonski radnici</t>
  </si>
  <si>
    <t>izvori financiranja - MGOR, ZSP, gradovi i općine (Samobor, Jastrebarsko, Ozalj, Općina Žumberak, Općina Krašić)</t>
  </si>
  <si>
    <t>AD9</t>
  </si>
  <si>
    <t>Razviti i provoditi najmanje 2 dodatna akcijska plana za zaštitu odabranih prioritetnih vrsta ili staništa.</t>
  </si>
  <si>
    <t>U 2022. nisu razvijeni novi akcijski planovi</t>
  </si>
  <si>
    <t>2019.</t>
  </si>
  <si>
    <t>Vanjski suradnici, znanstvene institucije</t>
  </si>
  <si>
    <t>AD20</t>
  </si>
  <si>
    <r>
      <t xml:space="preserve">Evidentirati pojedinačna stabla nastanjena vrstom </t>
    </r>
    <r>
      <rPr>
        <i/>
        <sz val="11"/>
        <rFont val="Calibri"/>
        <family val="2"/>
        <scheme val="minor"/>
      </rPr>
      <t>Osmoderma eremita</t>
    </r>
  </si>
  <si>
    <t>Nije provedeno od strane JU</t>
  </si>
  <si>
    <t>Zavod za zaštitu okoliša i prirode, vanjski suradnici</t>
  </si>
  <si>
    <t>aktivnost se planira provesti u koordinaciji JU i Zavoda za zaštitu okoliša i prirode kroz projekt "Razvoj okvira za upravljanje ekološkom mrežom Natura 2000" (MGOR)</t>
  </si>
  <si>
    <t>Korištenje poljoprivrednog zemljišta i razvoj prirodnih proizvoda</t>
  </si>
  <si>
    <t>AE3</t>
  </si>
  <si>
    <t>Nastaviti s djelovanjem na osnovi rezultata projekta „Travnjački voćnjaci s visokostablašicama kao element očuvanja bioraznolikosti i estetske vrijednosti krajobraza“ te i dalje promovirati zaštitu tradicionalnih voćnjaka i sorti voća.</t>
  </si>
  <si>
    <t xml:space="preserve">voćnjaci u Loviću i Budinjaku održavaju se vlastitim sredstvima, korištenjem sredstava od upravljanja poljoprivrednim zemljištem na području grada Samobora uzet je u zakup i obnovljen voćnjak u Novom Selu </t>
  </si>
  <si>
    <t>Stručna služba, sezonski radnici, služba održavanja</t>
  </si>
  <si>
    <t>Grad Samobor</t>
  </si>
  <si>
    <t>Bespovratna sredstva za privođenje zapuštenog voćnjaka svrsi, zakup bez naknade na minimalno 5 godina</t>
  </si>
  <si>
    <t>AE4</t>
  </si>
  <si>
    <t>Inventarizirati tradicionalne sorte kultiviranog bilja</t>
  </si>
  <si>
    <t>Za sada nije nastavljeno s ovom aktivnosti u 2022.g.</t>
  </si>
  <si>
    <t>Agronomski fakultet</t>
  </si>
  <si>
    <t>Započeto 2021.g. izradom diplomskograda na području cca 1/2 teritorija Parka prirode</t>
  </si>
  <si>
    <t>B. ODRŽIVOST KORIŠTENJA PRIRODNIH DOBARA</t>
  </si>
  <si>
    <t>AA2</t>
  </si>
  <si>
    <t xml:space="preserve">Surađivati s nadležnim tijelima kako bi se osiguralo da su sve aktivnosti obnove i razvoja, a dozvoljene prostornim planovima u utjecajnom području Parka prirode, u skladu s očuvanjem značajki krajobraza.
</t>
  </si>
  <si>
    <t>Za 28 zahvata izdani su posebni uvjeti, za 12 zahvata izdane su potvrde glavnog projekta; izdana 1 obavijest o nenadležnosti</t>
  </si>
  <si>
    <t>Ravnatelj,
Stručna služba,
Služba čuvara prirode</t>
  </si>
  <si>
    <t>Županijska tijela nadležna za urbanizam, Konzervatorski odjeli</t>
  </si>
  <si>
    <t>sustav eKonferencija</t>
  </si>
  <si>
    <t>Zaštita georaznolikosti, odnosno geološke i geomorfološke baštine</t>
  </si>
  <si>
    <t>AB1</t>
  </si>
  <si>
    <t>Istražiti potrebu i sukladno tome postaviti infrastrukturu (zaštitne ograde, poučne table i sl.) potrebnu za ograničavanje i kontrolu pristupa javnosti osjetljivim ili ugroženim lokalitetima od geološkog ili speleološkog značaja.</t>
  </si>
  <si>
    <t>Nije bilo potrebe za postavljanjem novih elemenata infrastrukture</t>
  </si>
  <si>
    <t>AB2</t>
  </si>
  <si>
    <t>Poticati i biti podrška istraživanjima inventarizacije georaznolikosti Parka prirode u svrhu izrade baze podataka o georaznolikosti po sastavnicama</t>
  </si>
  <si>
    <t>Zabilježeno je nekoliko novih objekata i uneseni su u bazu podataka te u izvješće</t>
  </si>
  <si>
    <t>dio priloga uz izvješće</t>
  </si>
  <si>
    <t>AB4</t>
  </si>
  <si>
    <t>Izraditi bazu podataka o speleološkim objektima onečišćenim otpadom. Sukladno prioritetima iz baze podržavati i poticati javnost i interesne skupine u akcijama čišćenja speleoloških objekata, te sami sudjelovati u njima.</t>
  </si>
  <si>
    <t>Baza postoji i dostupna je na Bioportalu. Nove lokacije nisu detektirane. Nije bilo novih organiziranih akcija čišćenja od strane JU.</t>
  </si>
  <si>
    <t>AC2</t>
  </si>
  <si>
    <t xml:space="preserve">Sudjelovati u uključivanju uvjeta i mjera zaštite prirode u vodno-gospodarske planove </t>
  </si>
  <si>
    <t>Nije bilo poziva ni obavijesti od strane nadležnih službi</t>
  </si>
  <si>
    <t xml:space="preserve">Hrvatske vode </t>
  </si>
  <si>
    <t xml:space="preserve">AD1 </t>
  </si>
  <si>
    <t>Istražiti utjecaj uzgoja ribe i ribogojilišta na vlažna i vodena staništa i na njima prisutne vrste</t>
  </si>
  <si>
    <t>Nije bilo mogućnosti da JU provede ovakvo istraživanje</t>
  </si>
  <si>
    <t xml:space="preserve">Zaštita vrsta i staništa </t>
  </si>
  <si>
    <t>AD10</t>
  </si>
  <si>
    <t>Uspostaviti suradnju s komunalnim poduzećima oko kalendara košnje rubova cesta koji su stanište vrste jadranska kozonoška.</t>
  </si>
  <si>
    <t>Uspostavljena dobra suradnja, raspored košnje u skladu je s uvjetima očuvanja vrste</t>
  </si>
  <si>
    <t>Komunalna poduzeća, vanjski suradnici</t>
  </si>
  <si>
    <t>AD21</t>
  </si>
  <si>
    <t>Surađivati s nadležnim tijelima prilikom planiranja javne rasvjete tako da rasvjeta ne presjeca letne putanje šišmiša od skloništa do lovnih staništa.</t>
  </si>
  <si>
    <t>Nije bilo novog postavljanja javne rasvjete koja bi štetila šišmišima.</t>
  </si>
  <si>
    <t>Gradovi, Općine</t>
  </si>
  <si>
    <t>AD22</t>
  </si>
  <si>
    <t>Razviti sustav komunikacije i razmjene podataka sa svim lovačkim društvima/udruženjima na području Parka prirode i području utjecaja.</t>
  </si>
  <si>
    <t>Snimke foto-zamki dostavljaju se Javnoj ustanovi</t>
  </si>
  <si>
    <t xml:space="preserve">Lovačka društva čija se lovišta protežu u područje Parka.  </t>
  </si>
  <si>
    <t>ustupljeni podaci nalaze se u izvješću o nesustavnom prikupljanju podataka</t>
  </si>
  <si>
    <t>AD23</t>
  </si>
  <si>
    <t>Surađivati s nadležnim tijelom Državne uprave u izradi novih lovno-gospodarskih osnova.</t>
  </si>
  <si>
    <t>Nije bilo izrade novih lovno - gospodarskih osnova u koje bi JU bila uključena</t>
  </si>
  <si>
    <t>Lovačke udruge, Ministarstvo poljoprivrede</t>
  </si>
  <si>
    <t>AD24</t>
  </si>
  <si>
    <t xml:space="preserve">Pratiti i sudjelovati u provedbi lovno-gospodarskih osnova, s posebnim naglaskom na očuvanju i održavanju šumskih čistina i travnjačkih površina u lovištima. </t>
  </si>
  <si>
    <t>Malčirane su travnjačke površine u lovištima, prema iskazu interesa lovačkih društava, a u skladu s mogućnostima JU</t>
  </si>
  <si>
    <t>sredstva prikazana u održavanju travnjačkih površina</t>
  </si>
  <si>
    <t>AD25</t>
  </si>
  <si>
    <t>Inventarizirati, kategorizirati i pratiti invazivne vrste u Parku prirode te, ukoliko je potrebno, razraditi akcijske planove za kontrolu tih vrsta.</t>
  </si>
  <si>
    <t>Inventarizacija odrađena, prati se stanje</t>
  </si>
  <si>
    <t>nesustavno praćenje</t>
  </si>
  <si>
    <t>AD26</t>
  </si>
  <si>
    <t>Razviti sustav komunikacije i razmjene podataka sa svim državnim šumarskim službama na području Parka prirode kako bi se osiguralo gospodarenje državnim šumama usklađeno sa zaštitom prirode i krajobraza.</t>
  </si>
  <si>
    <t>Ustanovljen je sustav komunikacije i razmjene podataka sa 2 šumarske službe koje djeluju na području PP-a. Sudjelovanje u izdavanju uvjeta za izradu  šumskih vlaka</t>
  </si>
  <si>
    <t>Hrvatske šume, MGOR</t>
  </si>
  <si>
    <t>komunikacija s HŠ provodi se po potrebi, ovisno o situaciji na terenu i potrebama dionika prostora</t>
  </si>
  <si>
    <t>AD27</t>
  </si>
  <si>
    <t>Doprinijeti razvoju novih šumsko-gospodarskih osnova s ciljem da zaštita prirode i krajobraza postane jedan od ciljeva upravljanja šumama.</t>
  </si>
  <si>
    <t>U 2022. nije bilo razvoja novih šumsko - gospodarskih osnova na kojima bi JU mogla sudjelovati.</t>
  </si>
  <si>
    <t xml:space="preserve">Hrvatske šume, Ministarstvo poljoprivrede </t>
  </si>
  <si>
    <t>AD29</t>
  </si>
  <si>
    <t>Surađivati s nadležnim državnim institucijama i šumoposjednicima pri razvoju planova upravljanja šumama u privatnom vlasništvu.</t>
  </si>
  <si>
    <t>U 2022. godina nije bilo novih planova upravljanja šumama u privatnom vlasništvu.</t>
  </si>
  <si>
    <t xml:space="preserve">Privatni šumoposjednici, Ministarstvo poljoprivrede </t>
  </si>
  <si>
    <t xml:space="preserve">Korištenje poljoprivrednog zemljišta i razvoj prirodnih proizvoda </t>
  </si>
  <si>
    <t>AE1</t>
  </si>
  <si>
    <t>Inventarizirati i odrediti način korištenja poljoprivrednih površina na području Parka prirode te pratiti promjene</t>
  </si>
  <si>
    <t>nakon izrađenog registra sukcesije travnjaka prati se stanje na terenu te se bilježe promjene</t>
  </si>
  <si>
    <t>registar sukcesije</t>
  </si>
  <si>
    <t>AE2</t>
  </si>
  <si>
    <t>Uz podršku nadležnih tijela informirati o Mjerama Programa ruralnog razvoja i poticati njihovu provedbu</t>
  </si>
  <si>
    <t>Nije bilo novih mjera na koje bi poljoprivrednici s područja Parka mogli aplicirati</t>
  </si>
  <si>
    <t>Lokalno stanovništvo, Savjetodavna služba, Agencija za plaćanja u PRRR</t>
  </si>
  <si>
    <t>Ribogojilište Jaševnica, Ribnjaci Vrabac; LAG Vallis Colapis</t>
  </si>
  <si>
    <t>C. ZAŠTITA I OČUVANJE KULTURNE BAŠTINE I TRADICIJSKIH VRIJEDNOSTI</t>
  </si>
  <si>
    <t>Očuvanje kulturnih vrijednosti krajobraza                                  Zaštita kulturne baštine</t>
  </si>
  <si>
    <t>BA1</t>
  </si>
  <si>
    <t>Promovirati vrijednosti kulturnog krajolika</t>
  </si>
  <si>
    <t>Kulturne vrijednosti krajolika nastavljaju se promovirati kroz publikacije PP-a: brošura kulturne baštine sela Sošice, letak Kulturni krajolik "Žumberak-Samoborsko gorje-Plešivičko prigorje; mjere očuvanja kulturnog krajobraza uključene su u izdavanje uvjeta za zahvate na području PP koji je dio zaštićenog kulturnog dobra</t>
  </si>
  <si>
    <t>Budući da je primijećeno da Ministarstvo kulture u nekim slučajevima za izdavanje posebnih uvjeta za zahvate na području PP nije uključeno, JU prilikom izdavanja uvjeta obavještava nadležne službe o statusu zaštićenog kulturnog dobra i traženju nadležnog postupanja konzervatorskih odjela</t>
  </si>
  <si>
    <t>BB1</t>
  </si>
  <si>
    <t>Izraditi prostornu bazu podataka o evidentiranim i zaštićenim kulturnim dobrima na području Parka prirode.</t>
  </si>
  <si>
    <t>Izrađena je i kontinuirano se nadopunjuje baza podataka sa specificiranim vrstama kulturnih dobara, njihovim statusom u sustavu zaštite te pripadajućim kartama.</t>
  </si>
  <si>
    <t>Ministarstvo kulture</t>
  </si>
  <si>
    <t>Aktivnost je u cijelosti u nadležnosti Ministarstva kulture koje vodi Registar kulturnih dobara s pripadajućim kartama; po potrebi JU komunicira s nadležnim službama</t>
  </si>
  <si>
    <t>BB2</t>
  </si>
  <si>
    <t>Poticati istraživanja i sudjelovati u provedbi istraživanja kulturne baštine.</t>
  </si>
  <si>
    <t>Proveden je projekt Multisenzorsko zračno snimanje LiDAR na lokacijama Budinjak i Dane; podaci su dostavljeni Javnoj ustanovi</t>
  </si>
  <si>
    <t>Vanjski suradnici, znanstvene institucije (Arheološki muzej u Zagrebu)</t>
  </si>
  <si>
    <t>Izvođač: Arheološki muzej u Zagrebu; pribavljene suglasnosti od MK i MGOR, izvješće se dostavlja</t>
  </si>
  <si>
    <t>BB3</t>
  </si>
  <si>
    <r>
      <t xml:space="preserve">Poticati i aktivno provoditi </t>
    </r>
    <r>
      <rPr>
        <i/>
        <sz val="11"/>
        <rFont val="Calibri"/>
        <family val="2"/>
        <scheme val="minor"/>
      </rPr>
      <t xml:space="preserve">in situ </t>
    </r>
    <r>
      <rPr>
        <sz val="11"/>
        <rFont val="Calibri"/>
        <family val="2"/>
        <charset val="238"/>
        <scheme val="minor"/>
      </rPr>
      <t>zaštitu kulturnih dobara.</t>
    </r>
  </si>
  <si>
    <t>u 2022. godini nisu odobrena tražena sredstva od Ministarstva kulture i medija, stoga nije bilo moguće nastaviti niti sa jednim od istraživanja.</t>
  </si>
  <si>
    <t>BB4</t>
  </si>
  <si>
    <t>Osigurati redoviti nadzor i evidenciju stanja kulturnih dobara.</t>
  </si>
  <si>
    <t>Dostupna je ažurirana evidencija kulturnih dobara i njihovog stanja te se koristi pri donošenju odluka o upravljanju.</t>
  </si>
  <si>
    <t>Ministarstvo kulture i medija</t>
  </si>
  <si>
    <t>Registar kulturnih dobara s pripadajućim kartama vodi Ministarstvo kulture i medija; suradnja JU s konzervatorskim odjelima po potrebi</t>
  </si>
  <si>
    <t>BB5</t>
  </si>
  <si>
    <t>Održavati postojeći i proširivati sadržaj Arheološkog parka u Budinjaku.</t>
  </si>
  <si>
    <t>Izrađen je drugi dio baze realističnih 3D fotogrametrijskih modela važnijih nalaza stariježeljeznodobne nekropole koja se nalazi u Arheološkom parku u Budinjaku</t>
  </si>
  <si>
    <t xml:space="preserve">Vanjski suradnici </t>
  </si>
  <si>
    <t>“Prezentacija arheološkog lokaliteta Budinjak putem interaktivnih 3D modela nalaza”, izvođač Lupercal MT d.o.o. (2. dio)</t>
  </si>
  <si>
    <t xml:space="preserve">Podržavanje lokalne kulture i tradicije </t>
  </si>
  <si>
    <t>BC1</t>
  </si>
  <si>
    <t>Izraditi i provoditi program informiranja, aktivnosti i događanja koje promoviraju tradicionalnu kulturu i običaje stanovnika Žumberka i Samoborskog gorja.</t>
  </si>
  <si>
    <t>Održana manifestacija Tisućljeća Kulinarstva, akcija održavanja travnjaka na Japetiću, izrađene 2 poučne table o vrijednostima travnjaka i starih šumskih sastojina u suradnji s HPD Jastrebarsko</t>
  </si>
  <si>
    <t>Lokalno stanovništvo, javni mediji. Turističke zajednice, projektni partneri</t>
  </si>
  <si>
    <t>BC2</t>
  </si>
  <si>
    <t>Poticati lokalno stanovništvo na razvoj djelatnosti koje promoviraju i koriste lokalnu tradiciju, običaje i zanate.</t>
  </si>
  <si>
    <t>Lokalni proizvođači redovito se pozivaju na događanja koje provodi JU, gdje mogu ponuditi svoje proizvode</t>
  </si>
  <si>
    <t xml:space="preserve">Lokalno stanovništvo </t>
  </si>
  <si>
    <t>Očuvanje tradicionalne arhitekture</t>
  </si>
  <si>
    <t>BD1</t>
  </si>
  <si>
    <t>Biti izvor informacija i savjeta svim zainteresiranima po pitanjima smjernica i preporuka za izgradnju i rekonstrukciju tradicionalnih građevinskih objekata na području Parka prirode.</t>
  </si>
  <si>
    <t>Nije bilo upita.</t>
  </si>
  <si>
    <t>BD2</t>
  </si>
  <si>
    <t>Poticati istraživanje tradicionalne arhitekture na području Parka prirode, vodeći računa o strogo zaštićenim vrstama</t>
  </si>
  <si>
    <t>Nije bilo zainteresiranih niti prostora u smislu financija, stoga se aktivnost odgađa na naredno razdoblje</t>
  </si>
  <si>
    <t>BD3</t>
  </si>
  <si>
    <t>Istražiti mogućnosti te, ukoliko je moguće, razviti inicijativu za očuvanje jedinstvene tradicionalne arhitekture sela Cernik.</t>
  </si>
  <si>
    <t>Aktivnost se nastavlja kada bude mogućnosti za njenu provedbu.</t>
  </si>
  <si>
    <t>D. UPRAVLJANJE POSJEĆIVANJEM, INTERPRETACIJA I EDUKACIJA</t>
  </si>
  <si>
    <t>Upravljanje posjetiteljima</t>
  </si>
  <si>
    <t>DA1</t>
  </si>
  <si>
    <t>Izraditi cjeloviti Akcijski plan upravljanja posjetiteljima.</t>
  </si>
  <si>
    <t>Plan je izrađen u prethodnom razdoblje, odobren je i provodi se</t>
  </si>
  <si>
    <t>DA2</t>
  </si>
  <si>
    <t>Istražiti i pratiti broj posjetitelja, njihovo zadovoljstvo i potrebe te, utjecaj na prirodne i kulturne vrijednosti.</t>
  </si>
  <si>
    <t xml:space="preserve">Provodi se istraživanje i praćenje posjetitelja metodom elektronskog brojanja, sustavnog prikupljanja podataka o grupama te anketiranja (Posjetiteljski centar Sošice). </t>
  </si>
  <si>
    <t>Stručna služba, volonteri</t>
  </si>
  <si>
    <t xml:space="preserve">Volonteri </t>
  </si>
  <si>
    <t>Pogledati list 6_Praćenje posjetitelja</t>
  </si>
  <si>
    <t>DA3</t>
  </si>
  <si>
    <t>Održavati i unaprijediti sustav signalizacije za posjetitelje s osobitim naglaskom na prihvatljive načine kretanja.</t>
  </si>
  <si>
    <t>Postojeća signalizacija se održava</t>
  </si>
  <si>
    <t>Vanjski suradnici</t>
  </si>
  <si>
    <t>DA4</t>
  </si>
  <si>
    <t>Informirati posjetitelje da ne ometaju privatno vlasništvo osiguravanjem jasnih znakova o pravima pristupa u problematičnim područjima.</t>
  </si>
  <si>
    <t>Nije bilo potrebe za postavljanjem tabli</t>
  </si>
  <si>
    <t xml:space="preserve">Lokalno stanovništvo, posjetitelji </t>
  </si>
  <si>
    <t>DA5</t>
  </si>
  <si>
    <t>Uspostaviti kontrolirano posjećivanje agencija i reguliranje njihovih djelatnosti putem koncesijskih odobrenja.</t>
  </si>
  <si>
    <t>Dobivena su i arhivirana odobrenja od strane nadležnog ministarstva, izdana su koncesijska odobrenja za održavanje turističkih manifestacija</t>
  </si>
  <si>
    <t>Stručna služba, Služba općih poslova</t>
  </si>
  <si>
    <t xml:space="preserve">Turističke zajednice i agencije </t>
  </si>
  <si>
    <t>Poboljšanje iskustava, proizvoda i usluga za posjetitelje</t>
  </si>
  <si>
    <t>DB1</t>
  </si>
  <si>
    <t>Razvijati mrežu staza i putova koje promoviraju lokalne usluge, proizvode i atrakcije.</t>
  </si>
  <si>
    <t>Razvijene su i koriste se najmanje dvije nove staze</t>
  </si>
  <si>
    <t>Vanjski suradnici, Lokalno stanovništvo</t>
  </si>
  <si>
    <t>DB1.1</t>
  </si>
  <si>
    <t>Otvorenje Posjetiteljskog centra Sošice</t>
  </si>
  <si>
    <t>Centar je započeo s radom u travnju 2022.</t>
  </si>
  <si>
    <t>Ravnatelj,
Stručna služba,
Služba čuvara prirode, Služba općih i zajedničkih poslova</t>
  </si>
  <si>
    <t>DB2</t>
  </si>
  <si>
    <t>Nadograditi dosadašnji sustav biciklističkih staza novim trasama i biciklističkom infrastrukturom</t>
  </si>
  <si>
    <t>Sustav biciklističkih staza nadograđen prethodne godine te je infrastruktura zadovoljavajuća (putokazi, karte)</t>
  </si>
  <si>
    <t>DB3</t>
  </si>
  <si>
    <t>Razviti i unaprijediti proizvode i usluge za posjetitelje u ponudi Parka prirode.</t>
  </si>
  <si>
    <t>Održana “TIsućljeća kulinarstva” ; sudjelovanje u Mjesecu hrvatskog turizma s popustom od 50% na najam e-bicikala; pogodnost putem dječje kartice Mudrica traje kroz cijelu godinu (stručno vođenje), PC Sošice otvoren za posjetitelje</t>
  </si>
  <si>
    <t xml:space="preserve">Stručna služba, Služba čuvara prirode, Služba općih i zajedničkih poslova </t>
  </si>
  <si>
    <t>vanjski suradnici, TZ grada Samobora, Zagrebačka županija</t>
  </si>
  <si>
    <t>Red čuvara grada Zagreba - izvođač TK
Mjesec hrvatskog turizma, listopad 2022., 50% na e-bicikle u Budinjaku</t>
  </si>
  <si>
    <t>DB4</t>
  </si>
  <si>
    <t>Održavati postojeće i podići minimalno dvije nove poučne staze</t>
  </si>
  <si>
    <t>Postojeće staze redovno su održavane</t>
  </si>
  <si>
    <t>DB5</t>
  </si>
  <si>
    <t>Osmisliti projekt razvoja područja oko Planinarskog doma Žitnica u centar adrenalinskih sportova.</t>
  </si>
  <si>
    <t>Projekt je prijavljen na natječaj kroz NPOO</t>
  </si>
  <si>
    <t>Vanjski suradnici, Gradovi, Općine, Hrvatske šume</t>
  </si>
  <si>
    <t>dodatno iz istog programa aplicirano za projekt obnove objekta "Vila složne braće" u Jelenićima, vlasništvo HŠ, JUPPŽSG kao partner zadužen za interpretativne sadržaje, Long distance trail</t>
  </si>
  <si>
    <t>DB6</t>
  </si>
  <si>
    <t>Provoditi dosadašnje manifestacije i osmisliti te provesti minimalno još dvije nove.</t>
  </si>
  <si>
    <t>Provedena Tisućljeća kulinarstva, pokrenuta manifestacija proslave Međunarodnog dana bioraznolikosti u suradnji s HPD Jastrebarsko</t>
  </si>
  <si>
    <t>HPD Jastrebarsko, TZ grada Samobora</t>
  </si>
  <si>
    <t>financiranje već prikazano kod aktivnosti DB3</t>
  </si>
  <si>
    <t xml:space="preserve">Edukacija, interpretacija, promocija </t>
  </si>
  <si>
    <t>EA1</t>
  </si>
  <si>
    <t>Nastaviti s provođenjem programa Mladi čuvar prirode te ga dodatno razvijati za djecu svih uzrasta.</t>
  </si>
  <si>
    <t>U edukativnom programu sudjelovalo je 454 učenika</t>
  </si>
  <si>
    <t>Škole i vrtići</t>
  </si>
  <si>
    <t>EA2</t>
  </si>
  <si>
    <t>Nastaviti s provođenjem te dodatno razviti program aktivnosti za različite skupine posjetitelja.</t>
  </si>
  <si>
    <t>razvijeni su programi za volontere u Sošicama, dobivena oznaka kvalitete od AMPEU, 3 grupe volontera odradile u 2022.</t>
  </si>
  <si>
    <t>AMPEU</t>
  </si>
  <si>
    <t>EA3</t>
  </si>
  <si>
    <t>Razvijati i provoditi interpretacijske programe za različite skupine posjetitelja – ture, radionice, događanja.</t>
  </si>
  <si>
    <t>Vođene ture po novim stazama Priroda i Društvo</t>
  </si>
  <si>
    <t>EA4</t>
  </si>
  <si>
    <t>Različitim interesnim skupinama prezentirati važnost Parka prirode i njegove vrijednosti</t>
  </si>
  <si>
    <t>PC Sošice</t>
  </si>
  <si>
    <t>EA5</t>
  </si>
  <si>
    <t>Surađivati s grupama i organizacijama koje održavaju edukacijske aktivnosti na području Parka prirode</t>
  </si>
  <si>
    <t>sudjelovanje na Danima znanosti s edukativnim radionicama u OŠ Milana Langa, Bregana</t>
  </si>
  <si>
    <t>Vanjski suradnici, udruge, škole</t>
  </si>
  <si>
    <t>EA6</t>
  </si>
  <si>
    <t>Izraditi priručnike za provođenje edukacijsko -interpretacijskih aktivnosti u prirodi.</t>
  </si>
  <si>
    <t>Nisu izrađeni novi priručnici</t>
  </si>
  <si>
    <t>Projektni partneri</t>
  </si>
  <si>
    <t>EA9</t>
  </si>
  <si>
    <t>Nastaviti promovirati vrijednosti, atrakcije i sadržaje Parka prirode u medijima.</t>
  </si>
  <si>
    <t>Objavljeni članci u novinama, Žumberačkom krijesu, HRT, lokalnim televizijama, Dječjoj knjižnici Samobor</t>
  </si>
  <si>
    <t>Stručna služba, Služba čuvara prirode</t>
  </si>
  <si>
    <t>Javni mediji</t>
  </si>
  <si>
    <t xml:space="preserve">EA10 </t>
  </si>
  <si>
    <t>Izdavati stručne i znanstvene publikacije o rezultatima provedenih istraživanja na području Parka prirode</t>
  </si>
  <si>
    <t>Nisu izdavane publikacije</t>
  </si>
  <si>
    <t>Znanstvene institucije</t>
  </si>
  <si>
    <t>EA11</t>
  </si>
  <si>
    <t>Razviti program višednevne škole u prirodi</t>
  </si>
  <si>
    <t>Program je razvijen, još nije krenuo s provedbom u PC Sošice.</t>
  </si>
  <si>
    <t>Vanjski suradnici, škole i vrtići</t>
  </si>
  <si>
    <t>EA13</t>
  </si>
  <si>
    <t>Kontinuirano educirati volontere i vanjske suradnike edukatore i vodiče.</t>
  </si>
  <si>
    <t>Održane 3 volonterske akcije i obuka za vodiče</t>
  </si>
  <si>
    <t>EA14</t>
  </si>
  <si>
    <t>Educirati javnost kao i korisnike prostora o načinima korištenja zemljišta u skladu s očuvanjem značajki krajobraza.</t>
  </si>
  <si>
    <t xml:space="preserve"> smjernice sa daju usmeno na upit</t>
  </si>
  <si>
    <t>Javni mediji, gradovi, općine, lokalno stanovništvo</t>
  </si>
  <si>
    <t>EA15</t>
  </si>
  <si>
    <t>Razvijati nove volonterske programe u sklopu projekta “Volontiraj u parkovima Hrvatske”.</t>
  </si>
  <si>
    <t>Novi volonterski programi razvijeni su u sklopu volonterskog centra Sošice</t>
  </si>
  <si>
    <t>Volonteri</t>
  </si>
  <si>
    <t>E. SURADNJA S LOKALNOM ZAJEDNICOM</t>
  </si>
  <si>
    <t xml:space="preserve">Suradnja s lokalnom zajednicom </t>
  </si>
  <si>
    <t>CA1</t>
  </si>
  <si>
    <t>Razvijati i provoditi program informiranja lokalne zajednice o aktivnostima koje provodi Park prirode.</t>
  </si>
  <si>
    <t>Informiranje se provodi neposredno na terenu (Čuvarska služba, služba održavanja) te putem web stranice i društvenih mreža.</t>
  </si>
  <si>
    <t>Lokalno stanovništvo</t>
  </si>
  <si>
    <t>CA1.1</t>
  </si>
  <si>
    <t>Podizati svijest lokalne zajednice o velikim zvijerima i njihovoj prisutnosti na području Parka prirode</t>
  </si>
  <si>
    <t>Radionice nisu održane zbog nedostatka kapaciteta</t>
  </si>
  <si>
    <t>CA2</t>
  </si>
  <si>
    <t>Razviti i provoditi program informiranja o korištenju Mjera iz Programa ruralnog razvoja.</t>
  </si>
  <si>
    <t>Prate se informacije o mjerama, objavljuju na web stranici te po potrebi djelatnici na terenu obavještavaju lokalne dionike.</t>
  </si>
  <si>
    <t>CA3</t>
  </si>
  <si>
    <t>Uključiti se u rad Žumberačkog narodnog sabora.</t>
  </si>
  <si>
    <t>U 2022. godini nije održan Žumberački sabor</t>
  </si>
  <si>
    <t>CA4</t>
  </si>
  <si>
    <t>Razviti suradnju s lokalnim akcijskim grupama aktivnim na području Parka prirode.</t>
  </si>
  <si>
    <t xml:space="preserve">Održana su 2 zajednička sastanka sa LAG-om Valis Collapis. </t>
  </si>
  <si>
    <t>LAG-e</t>
  </si>
  <si>
    <t>CA5</t>
  </si>
  <si>
    <t>Podizati svijest dionika o potrebi zaštite geološke i geomorfološke baštine (izdanaka stijena, nalazišta fosila, geoloških struktura i dr.) kao neobnovljive prirodne baštine te o problematici otpada u speleološkim objektima.</t>
  </si>
  <si>
    <t>Nije bilo mogućnosti za izdavanje novih publikacija</t>
  </si>
  <si>
    <t>Lokalno stanovništvo, Gradovi, Općine, javni mediji</t>
  </si>
  <si>
    <t>CA6</t>
  </si>
  <si>
    <t>Podržavati i poticati lokalno stanovništvo u daljnjem razvoju ponude lokalnih proizvoda i usluga s područja Parka prirode.</t>
  </si>
  <si>
    <t xml:space="preserve">Lokalni proizvodi i prodajna mjesta su u ponudi, te je organiziran otkup suvenira za plasman za prodaju (Posjetiteljski centar Sošice).  </t>
  </si>
  <si>
    <t xml:space="preserve">Lokalno stanovništvo, projektni partneri </t>
  </si>
  <si>
    <t>Med, orahovo ulje, ručno izrađen nakit (odabrano putem javnog poziva), u ponudi su u PC Sošice</t>
  </si>
  <si>
    <t>CA7</t>
  </si>
  <si>
    <t>Aktivno promovirati lokalne proizvode i usluge u publikacijama Parka prirode i predstavljanju Parka prirode u ostalim medijima.</t>
  </si>
  <si>
    <t>Objavljeni su prilozi u publikacijama Parka prirode i ostalim medijima, u kojima je predstavljena lokalna ponuda.</t>
  </si>
  <si>
    <t>Lokalno stanovništvo, javni mediji</t>
  </si>
  <si>
    <t>već otisnuto, samo treba distribuciju pa nije dodatni trošak</t>
  </si>
  <si>
    <t>CA8</t>
  </si>
  <si>
    <t>Izraditi i dati na uporabu unificirani oblik štandova za prodaju lokalnih proizvoda na kućnom pragu.</t>
  </si>
  <si>
    <t>Još 2 štanda su podijeljena i koriste se</t>
  </si>
  <si>
    <t xml:space="preserve">Lokalno stanovništvo, Gradovi, Općine, Turističke zajednice </t>
  </si>
  <si>
    <t>štandovi su već izrađeni i spremni za korištenje, stoga nema troška</t>
  </si>
  <si>
    <t>CA9</t>
  </si>
  <si>
    <t>Izraditi studiju o „Markici lokalnog proizvoda“ te, ukoliko se pokaže prikladnim, razviti i promovirati takvu markicu.</t>
  </si>
  <si>
    <t>Nije bilo financijskih mogućnosti za provedbu ove aktivnosti</t>
  </si>
  <si>
    <t>CA11</t>
  </si>
  <si>
    <t>Osmisliti i provesti edukaciju lokalnih vodiča te ih uključiti u ponudu Parka prirode.</t>
  </si>
  <si>
    <t>Djelomično odrađeno kroz edukaciju vodiča - edukatora</t>
  </si>
  <si>
    <t>F. RAZVOJ KAPACITETA JAVNE USTANOVE</t>
  </si>
  <si>
    <t xml:space="preserve">Ispunjavanje zakonskih obveza </t>
  </si>
  <si>
    <t>FA0</t>
  </si>
  <si>
    <t>Provesti proces revizije PU</t>
  </si>
  <si>
    <t>Nije odrađeno zbog manjka kapaciteta</t>
  </si>
  <si>
    <t>ravnatelj, Stručna služba, služba čuvara prirode</t>
  </si>
  <si>
    <t>FA1</t>
  </si>
  <si>
    <t>Precizno definirati granicu Parka prirode te predložiti njene prilagodbe kako bi se osiguralo optimalno upravljanje Parkom prirode.</t>
  </si>
  <si>
    <t>Prijedlog prilagodbi granica Parka prirode spušten je na razinu katastarskih čestica u sklopu projekta kojeg je provela DGU. Javna rasprava održana u PP</t>
  </si>
  <si>
    <t xml:space="preserve">Stručna služba,
služba čuvara prirode </t>
  </si>
  <si>
    <t>MGOR, DGU</t>
  </si>
  <si>
    <r>
      <t xml:space="preserve">projekt </t>
    </r>
    <r>
      <rPr>
        <sz val="11"/>
        <rFont val="Calibri"/>
        <family val="2"/>
      </rPr>
      <t>"</t>
    </r>
    <r>
      <rPr>
        <sz val="11"/>
        <rFont val="Calibri"/>
        <family val="2"/>
        <charset val="238"/>
        <scheme val="minor"/>
      </rPr>
      <t>Evidentiranje posebnog pravnog režima kao doprinos učinkovitijem upravljanju zaštićenim područjima</t>
    </r>
    <r>
      <rPr>
        <sz val="11"/>
        <rFont val="Calibri"/>
        <family val="2"/>
      </rPr>
      <t>"</t>
    </r>
  </si>
  <si>
    <t>FA2</t>
  </si>
  <si>
    <t>Prema potrebi predlagati izmjene i dopune Zakona o zaštiti prirode i drugih akata vezano uz rad Parka prirode.</t>
  </si>
  <si>
    <t>U proceduri je izrada Pravilnika o zaštiti i očuvanju</t>
  </si>
  <si>
    <t>FA3</t>
  </si>
  <si>
    <t>Izraditi, uskladiti te održavati i obnavljati Statut, opće akte i unutarnje ustrojstvo Javne ustanove.</t>
  </si>
  <si>
    <t>novi Pravilnik o unutarnjem ustrojstvu je donesen</t>
  </si>
  <si>
    <t>Upravljanje javnom ustanovom</t>
  </si>
  <si>
    <t>FB1</t>
  </si>
  <si>
    <t>Razviti i provoditi program kontinuiranog usavršavanja djelatnika i volontera radi poboljšanja njihovih vještina i znanja potrebnih za provedbu Plana upravljanja.</t>
  </si>
  <si>
    <t xml:space="preserve">Djelatnici se usavršavaju za učinkovitiji rad </t>
  </si>
  <si>
    <t>Stručna služba, Služba čuvara prirode, služba općih poslova</t>
  </si>
  <si>
    <t>referenca: 2_Javna ustanova (popis usavršavanja)</t>
  </si>
  <si>
    <t>FB2</t>
  </si>
  <si>
    <t>Prikupljati i učinkovito upravljati financijskim sredstvima potrebnim za provedbu plana upravljanja.</t>
  </si>
  <si>
    <t>JU prijavila se na natječaj Zagrebačke županije  i TZ Grada Samobora i dobila sredstva za održavanje manifestacija, MK izrada 3D modela</t>
  </si>
  <si>
    <t>FB3</t>
  </si>
  <si>
    <t>Izraditi plan, s listom prioriteta, za izgradnju i održavanje objekata koje Park prirode koristi.</t>
  </si>
  <si>
    <t>Plan je izrađen i provodi se</t>
  </si>
  <si>
    <t>FB4</t>
  </si>
  <si>
    <t>Izraditi plan, s listom prioriteta, za održavanje i nabavu opreme.</t>
  </si>
  <si>
    <t xml:space="preserve">Plan je napravljen, oprema je nabavljena i održava se </t>
  </si>
  <si>
    <t>FB5</t>
  </si>
  <si>
    <t>Ustanoviti i održavati bazu podataka u GIS -u za sve potrebe Parka prirode te ju redovito obnavljati sa svim podacima inventarizacije, monitoringa, kartiranja te upotpunjavati potrebnim podlogama (orto -foto, katastarski planovi i sl.).</t>
  </si>
  <si>
    <t>Baza podataka je izrađena i redovito se ažurira.</t>
  </si>
  <si>
    <t xml:space="preserve">Služba stručnih poslova </t>
  </si>
  <si>
    <t>Vanjski suradnici, ZZOP</t>
  </si>
  <si>
    <t>FB6</t>
  </si>
  <si>
    <t>Razviti i primijeniti plan za odnose s javnošću i marketing.</t>
  </si>
  <si>
    <t>Nije razvijen plan.</t>
  </si>
  <si>
    <t>FB7</t>
  </si>
  <si>
    <t>Zaposliti minimalno 5 novih djelatnika u stručnoj službi i dva čuvara prirode.</t>
  </si>
  <si>
    <t>Nije bilo novih zapošljavanja u ss i čsp</t>
  </si>
  <si>
    <t>Ravnatelj, Služba općih i zajedničkih poslova</t>
  </si>
  <si>
    <t>zaposlena je jedino čistačica u PC Sošice</t>
  </si>
  <si>
    <t>FB8</t>
  </si>
  <si>
    <t>Aktivno tražiti i razvijati partnerstva kako bi se povećao izvor Parku prirode dostupnih vještina, iskustava i resursa za pripremu i provođenje projekata.</t>
  </si>
  <si>
    <t>2 studentice su odradile stručnu praksu, u pripremi su novi projekti s partnerima iz Hrvatske i Slovenije (Interreg)</t>
  </si>
  <si>
    <t xml:space="preserve">Ravnatelj, 
Stručna služba,
služba čuvara prirode </t>
  </si>
  <si>
    <t>RGNF, PMF, VUKA, Vanjski suradnici</t>
  </si>
  <si>
    <t>4. Monitoring i istraživanje</t>
  </si>
  <si>
    <t>Tablica 4.1. PROVEDENA ISTRAŽIVANJA I PRAĆENJE STANJA (MONITORING) VRSTA I STANIŠNIH TIPOVA U IZVJEŠTAJNOJ GODINI</t>
  </si>
  <si>
    <t xml:space="preserve">KOD </t>
  </si>
  <si>
    <t>TIP ISTRAŽIVANJA</t>
  </si>
  <si>
    <t>NAZIV PROJEKTA/   UGOVORA</t>
  </si>
  <si>
    <t>VRSTA/STANIŠNI TIP</t>
  </si>
  <si>
    <t>PODRUČJE ISTRAŽIVANJA/  PRAĆENJA STANJA</t>
  </si>
  <si>
    <t>PROVODITELJ AKTIVNOSTI</t>
  </si>
  <si>
    <t>METODOLOGIJA</t>
  </si>
  <si>
    <t>ZAPRIMLJENO IZVJEŠĆE</t>
  </si>
  <si>
    <t>nesustavna opažanja</t>
  </si>
  <si>
    <r>
      <t>crnkasta sasa</t>
    </r>
    <r>
      <rPr>
        <i/>
        <sz val="1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Pulsatilla pratensis ssp. nigricans)</t>
    </r>
  </si>
  <si>
    <t>cijelo ZP</t>
  </si>
  <si>
    <t>djelatnici stručne i čuvarske službe JU</t>
  </si>
  <si>
    <t>nije dostupna</t>
  </si>
  <si>
    <t>Prilog nesustavnih opažanja uz Godišnje izvješće</t>
  </si>
  <si>
    <r>
      <t>jesenska zasukica</t>
    </r>
    <r>
      <rPr>
        <i/>
        <sz val="1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Spiranthes spiralis)</t>
    </r>
  </si>
  <si>
    <t>vodozemci i gmazovi</t>
  </si>
  <si>
    <t>monitoring</t>
  </si>
  <si>
    <r>
      <t xml:space="preserve">vidra </t>
    </r>
    <r>
      <rPr>
        <i/>
        <sz val="11"/>
        <rFont val="Calibri"/>
        <family val="2"/>
        <scheme val="minor"/>
      </rPr>
      <t>(Lutra lutra)</t>
    </r>
  </si>
  <si>
    <t>zadane lokacije</t>
  </si>
  <si>
    <r>
      <t>Jelić, Mišel (2013): Nacionalni program za praćenje vidre</t>
    </r>
    <r>
      <rPr>
        <i/>
        <sz val="11"/>
        <color theme="1"/>
        <rFont val="Calibri"/>
        <family val="2"/>
        <scheme val="minor"/>
      </rPr>
      <t xml:space="preserve"> (Lutra lutra)</t>
    </r>
    <r>
      <rPr>
        <sz val="11"/>
        <color theme="1"/>
        <rFont val="Calibri"/>
        <family val="2"/>
        <scheme val="minor"/>
      </rPr>
      <t xml:space="preserve"> u Hrvatskoj, DZZP</t>
    </r>
  </si>
  <si>
    <t>odrađeno u ožujku 2022.</t>
  </si>
  <si>
    <t>Prilog se dostavlja uz izvješće</t>
  </si>
  <si>
    <r>
      <t xml:space="preserve">jadranska kozonoška </t>
    </r>
    <r>
      <rPr>
        <i/>
        <sz val="11"/>
        <rFont val="Calibri"/>
        <family val="2"/>
        <scheme val="minor"/>
      </rPr>
      <t>(Himantoglossum adriaticum)</t>
    </r>
    <r>
      <rPr>
        <sz val="11"/>
        <rFont val="Calibri"/>
        <family val="2"/>
        <scheme val="minor"/>
      </rPr>
      <t xml:space="preserve">
</t>
    </r>
  </si>
  <si>
    <t>zadane lokacije, ali i nesustavno prikupljanje podataka</t>
  </si>
  <si>
    <r>
      <t xml:space="preserve">Program monitoringa prema Čičmir, Borovečki - Voska, Šincek: Jadranska kozonoška </t>
    </r>
    <r>
      <rPr>
        <i/>
        <sz val="11"/>
        <rFont val="Calibri"/>
        <family val="2"/>
        <scheme val="minor"/>
      </rPr>
      <t>(Himantoglossum adriaticum Baumann (Orchidaceae))</t>
    </r>
  </si>
  <si>
    <t>nesustavna opažanja + monitoring na zadanim plohama</t>
  </si>
  <si>
    <r>
      <t>Dumbović Mazal ur. (2015): Program monitoringa crne žune (</t>
    </r>
    <r>
      <rPr>
        <i/>
        <sz val="11"/>
        <rFont val="Calibri"/>
        <family val="2"/>
        <scheme val="minor"/>
      </rPr>
      <t>Dryocopus martius</t>
    </r>
    <r>
      <rPr>
        <sz val="11"/>
        <rFont val="Calibri"/>
        <family val="2"/>
        <scheme val="minor"/>
      </rPr>
      <t>) u Hrvatskoj</t>
    </r>
  </si>
  <si>
    <t>ostalo</t>
  </si>
  <si>
    <r>
      <t xml:space="preserve">vuk </t>
    </r>
    <r>
      <rPr>
        <i/>
        <sz val="11"/>
        <rFont val="Calibri"/>
        <family val="2"/>
        <scheme val="minor"/>
      </rPr>
      <t>(Canis lupus)</t>
    </r>
  </si>
  <si>
    <t>služba čuvara prirode</t>
  </si>
  <si>
    <t>Oković P., Kusak J. (2010): Velike zvijeri - Priručnik za inventarizaciju i praćenje stanja; Obrazac za unos podataka o opažanju znakova prisutnosti vuka</t>
  </si>
  <si>
    <t>šalje se redovito prema ZZOP (Slavko Struna)</t>
  </si>
  <si>
    <t>istraživanje</t>
  </si>
  <si>
    <r>
      <t xml:space="preserve">ris </t>
    </r>
    <r>
      <rPr>
        <i/>
        <sz val="11"/>
        <rFont val="Calibri"/>
        <family val="2"/>
        <scheme val="minor"/>
      </rPr>
      <t>(Lynx lynx)</t>
    </r>
  </si>
  <si>
    <t>nije zabilježen</t>
  </si>
  <si>
    <r>
      <t xml:space="preserve">medvjed </t>
    </r>
    <r>
      <rPr>
        <i/>
        <sz val="11"/>
        <rFont val="Calibri"/>
        <family val="2"/>
        <scheme val="minor"/>
      </rPr>
      <t>(Ursus arctos)</t>
    </r>
  </si>
  <si>
    <t>Oković P., Kusak J. (2010): Velike zvijeri - Priručnik za inventarizaciju i praćenje stanja; Obrazac za unos podataka o opažanju znakova prisutnosti medvjeda</t>
  </si>
  <si>
    <t>mrtve, ozlijeđene ili bolesne jedinke strogo zaštićenih životinja</t>
  </si>
  <si>
    <t>poslano prema ZZOP (Slavko Struna)</t>
  </si>
  <si>
    <t>AD7.2</t>
  </si>
  <si>
    <t>žive ili mrtve jedinke svih vrsta sisavaca na području Parka prirode</t>
  </si>
  <si>
    <r>
      <t>Evidentirati pojedinačna stabla nastanjena vrstom mirišljavi samotar (</t>
    </r>
    <r>
      <rPr>
        <i/>
        <sz val="11"/>
        <rFont val="Calibri"/>
        <family val="2"/>
        <scheme val="minor"/>
      </rPr>
      <t>Osmoderma eremita)</t>
    </r>
  </si>
  <si>
    <t>vanjski suradnici</t>
  </si>
  <si>
    <t>aktivnost nije odrađena od strane JU</t>
  </si>
  <si>
    <t>5. Evidencija nadzora</t>
  </si>
  <si>
    <t xml:space="preserve">Tablica 5.1. BROJ TERENSKIH DNEVNIH IZVJEŠTAJA (TDI) I PREKRŠAJA/ZABRANJENIH RADNJI PO ZONAMA ILI PODRUČJIMA NADZORA </t>
  </si>
  <si>
    <t>NAZIV ZONE/PODRUČJA NADZORA</t>
  </si>
  <si>
    <t>BROJ TDI PO ZONI/PODRUČJU NADZORA</t>
  </si>
  <si>
    <t>BROJ PREKRŠAJA/  ZABRANJENIH RADNJI</t>
  </si>
  <si>
    <t>Čuvarsko područje  Zapad</t>
  </si>
  <si>
    <t xml:space="preserve">Čuvarsko područje Istok </t>
  </si>
  <si>
    <t xml:space="preserve">UKUPAN BROJ </t>
  </si>
  <si>
    <t>Tablica 5.2. EVIDENCIJA NADZORNIH RADNJI PREMA TIPU PREKRŠAJA/ZABRANJENIH RADNJI</t>
  </si>
  <si>
    <t>TIP PREKRŠAJA/   ZABRANJENE RADNJE</t>
  </si>
  <si>
    <t>SLUŽBENA BILJEŠKA</t>
  </si>
  <si>
    <t>ZAPISNIK O NADZIRANOM DOGAĐAJU</t>
  </si>
  <si>
    <t>NOVČANA KAZNA NA MJESTU POČINJENJA</t>
  </si>
  <si>
    <t>RJEŠENJE</t>
  </si>
  <si>
    <t>OPTUŽNI PRIJEDLOG</t>
  </si>
  <si>
    <t>KAZNENA PRIJAVA</t>
  </si>
  <si>
    <t>PROSLIJEĐENO NADLEŽNOJ SLUŽBI NA POSTUPANJE</t>
  </si>
  <si>
    <t>UKUPAN BROJ TOG TIPA PREKRŠAJA</t>
  </si>
  <si>
    <t>Bespravna gradnja</t>
  </si>
  <si>
    <t xml:space="preserve">U svim slučajevima je gradnja bila obustavljena na samom početku. Od investitora se tražila obustava radova i pokretanje procesa legalizacije objekta i postupka gradnje.   </t>
  </si>
  <si>
    <t>Ilegalni ribolov</t>
  </si>
  <si>
    <t>Krivolov</t>
  </si>
  <si>
    <t>Hvatanje strogo zaštićenih životinja</t>
  </si>
  <si>
    <t>Branje strogo zaštićenih biljaka</t>
  </si>
  <si>
    <t>Sječa šume</t>
  </si>
  <si>
    <t>Ilegalna eksploatacija mineralnih sirovina</t>
  </si>
  <si>
    <t>Odlaganje veće količine otpada izvan označenih odlagališta</t>
  </si>
  <si>
    <t>Deponiranje građevinskog otpada na staroj saniranoj deponiji. Podnesena prijava komunalnom redarstvu.</t>
  </si>
  <si>
    <t>Bacanje otpadaka izvan predviđenog prostora</t>
  </si>
  <si>
    <t>Izazivanje požara</t>
  </si>
  <si>
    <t xml:space="preserve">Loženje vatre izvan naselja i označenih mjesta </t>
  </si>
  <si>
    <t>Vožnja/parkiranje izvan za to namjenjenih površina</t>
  </si>
  <si>
    <t>Sidrenje/privez plovila (u unutarnjim vodama)</t>
  </si>
  <si>
    <t>Privez plovila (na pomorskom dobru)</t>
  </si>
  <si>
    <t>Kampiranje/logorovanje izvan označenih mjesta</t>
  </si>
  <si>
    <t>Kupanje na mjestima gdje je ono zabranjeno</t>
  </si>
  <si>
    <t>Ulaz bez ulaznice/vinjete</t>
  </si>
  <si>
    <t>Oštećivanje i/ili uništavanje znaka i/ili informativne ploče</t>
  </si>
  <si>
    <t>Postavljanje ploče, reklamnog i/ili drugog panoa bez dopuštenja</t>
  </si>
  <si>
    <t>Ostalo</t>
  </si>
  <si>
    <t xml:space="preserve">Čuvarski zapisnici tijekom manifestacija, propisani koncesijskim odobrenjem </t>
  </si>
  <si>
    <t>UKUPAN BROJ</t>
  </si>
  <si>
    <t>NAPOMENA: Utrošeno je dodatnih 50 radnih dana na protupožarna motrenja djelatnika službe čuvara prirode vikendom i blagdanima, uz korištenje službenih vozila.</t>
  </si>
  <si>
    <t>6. Praćenje posjetitelja</t>
  </si>
  <si>
    <t>Tablica 6.1. BROJ POSJETITELJA PRISUTNIH NA PROGRAMIMA</t>
  </si>
  <si>
    <t>NAZIV PROGRAMA</t>
  </si>
  <si>
    <t>BROJ POSJETITELJA</t>
  </si>
  <si>
    <t>Edukativni program "Mladi čuvar prirode"</t>
  </si>
  <si>
    <t>Izmjereni broj</t>
  </si>
  <si>
    <t>lokacija Budinjak</t>
  </si>
  <si>
    <t>Stručna vodstva po poučnim stazama</t>
  </si>
  <si>
    <t>Staza kneževa, Gdje voće zri, Priroda, Društvo, Okićnica</t>
  </si>
  <si>
    <t>Ukupan broj posjetitelja na programima</t>
  </si>
  <si>
    <t>Tablica 6.2. BROJ POSJETITELJA PRISUTNIH NA MANIFESTACIJAMA</t>
  </si>
  <si>
    <t>NAZIV MANIFESTACIJE</t>
  </si>
  <si>
    <t>Zimski uspon na Sv. Geru</t>
  </si>
  <si>
    <t>Procjena</t>
  </si>
  <si>
    <t>procjena s terena</t>
  </si>
  <si>
    <t>Atletska utrka Sošice</t>
  </si>
  <si>
    <t>prema izvještaju organizatora</t>
  </si>
  <si>
    <t>Tisućljeća kulinarstva</t>
  </si>
  <si>
    <t>ograničen broj prijava, vanjski izvođač</t>
  </si>
  <si>
    <t>Žumberak trail</t>
  </si>
  <si>
    <t>broj prijavljenih natjecatelja i pridodana procjena broja posjetitelja</t>
  </si>
  <si>
    <t>Ukupan broj posjetitelja na manifestacijama</t>
  </si>
  <si>
    <t>Tablica 6.3. BROJ POSJETITELJA NA POJEDINIM LOKALITETIMA/ULAZIMA/OBJEKTIMA/POUČNIM STAZAMA</t>
  </si>
  <si>
    <t>LOKALITET/ULAZ/OBJEKT
POUČNA STAZA</t>
  </si>
  <si>
    <t>Eko-centar Budinjak i Staza kneževa (elektronički brojač)</t>
  </si>
  <si>
    <t>evidencija djelatnika dežurnih u centru vikendom i blagdanima 10-17h; brojač postavljen na stazi zabilježio je nešto veći broj</t>
  </si>
  <si>
    <t>Eko - centar Slani Dol</t>
  </si>
  <si>
    <t>evidencija djelatnika pon-pet od 8-16h</t>
  </si>
  <si>
    <t>Brojač posjetitelja - slap Brisalo</t>
  </si>
  <si>
    <t>dostupni podaci su za razdoblje od 1.1. do 30.11.2022., sljedeće očitanje brojača je u 4/2023 (vanjski izvođač)</t>
  </si>
  <si>
    <t>Brojač posjetitelja - slap Vranjak</t>
  </si>
  <si>
    <t>Brojač posjetitelja Sošice</t>
  </si>
  <si>
    <t>Brojač posjetitelja Sv. Gera</t>
  </si>
  <si>
    <t>Brojač posjetitelja Lović Prekriški</t>
  </si>
  <si>
    <t>podaci dobiveni u suradnji s TZP Kupa</t>
  </si>
  <si>
    <t>prema broju ulaznica i najmova e-bicikala</t>
  </si>
  <si>
    <t xml:space="preserve">Tablica 6.4. PROCJENA BROJA POSJETITELJA NA CIJELOM ZAŠTIĆENOM PODRUČJU/ZAŠTIĆENIM PODRUČJIMA/PODRUČJIMA EKOLOŠKE MREŽE </t>
  </si>
  <si>
    <t xml:space="preserve">NAZIV ZAŠTIĆENOG PODRUČJA/NAZIV PODRUČJA EKOLOŠKE MREŽE </t>
  </si>
  <si>
    <t>BROJ PRODANIH ULAZNICA</t>
  </si>
  <si>
    <t>PROCJENA UKUPNOG BROJA POSJETITELJA</t>
  </si>
  <si>
    <t>Područje cijelog PPŽSG</t>
  </si>
  <si>
    <t>nema</t>
  </si>
  <si>
    <t>oko 55000 su planinari koji ne koriste infrastrukturu JU - procjena temeljem komunikacije s planinarskim društvima</t>
  </si>
  <si>
    <t>Tablica 6.5. ISTRAŽIVANJA POSJETITELJA</t>
  </si>
  <si>
    <t>NAZIV ISTRAŽIVANJA POSJETITELJA</t>
  </si>
  <si>
    <t>BROJ ISPITANIKA</t>
  </si>
  <si>
    <t>nije bilo istraživanja od strane JU, ali je JU objavio poziv posjetiteljima za sudjelovanje u istraživanju za 1 doktorski rad i 1 diplomski rad, podaci još nisu dostupni JU</t>
  </si>
  <si>
    <t>Tablica 6.6. BROJ VOLONTERA PO PROGRAMIMA/AKCIJAMA</t>
  </si>
  <si>
    <t>NAZIV VOLONTERSKOG PROGRAMA/AKCIJE</t>
  </si>
  <si>
    <t>BROJ VOLONTERA</t>
  </si>
  <si>
    <t>Održavanje staništa - cret,  lokva</t>
  </si>
  <si>
    <r>
      <t>3 grupe po 12 volontera</t>
    </r>
    <r>
      <rPr>
        <sz val="11"/>
        <color theme="1"/>
        <rFont val="Calibri"/>
        <family val="2"/>
      </rPr>
      <t>: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2 x 21 dan, 1x 5 dana, volonterske akcije održane s volonterima iz Belgije, financirano za 24 volontera preko programa AMPEU - Europske snage solidarnosti</t>
    </r>
  </si>
  <si>
    <t>Čišćenje divljih deponija otpada u Parku prirode</t>
  </si>
  <si>
    <t>Ukupan broj volontera</t>
  </si>
  <si>
    <t>IZMJERENI BROJ /PROCJENA</t>
  </si>
  <si>
    <t>Ukupno:</t>
  </si>
  <si>
    <t xml:space="preserve">7. Rezultati projekata </t>
  </si>
  <si>
    <t>Tablica 7.1. PROJEKTI JAVNE USTANOVE</t>
  </si>
  <si>
    <t>Naziv projekta: Posjetiteljski centar Sošice</t>
  </si>
  <si>
    <t>Cilj projekta: Projekt predstavlja ulaganje u Park prirode „Žumberak - Samoborsko gorje“ s ciljem izgradnje novog centra za posjetitelje kojim bi se unaprijedio sustav posjećivanja i edukacije, sa svrhom održivog korištenja prirodne baštine. Ulaganjem se nastoji povećati privlačnost i raznolikost ponude Parka razvojem infrastrukture i programa, podići razinu znanja posjetitelja o Parku kroz unaprjeđenje edukativne komponente te staranje potencijala za razvoj turističke ponude lokalnog stanovništva.</t>
  </si>
  <si>
    <t>Opis projekta: Projekt je proveden u okviru Operativnog programa "Konkurentnost i kohezija". Glavni elementi provedbe projekta su izgradnja i opremanje posjetiteljskog centra; unapređenje sustava upravljanja kroz izradu studije upravljanja posjetiteljima, sigurnosnog elaborata te nabave opreme za akcije spašavanja i potrage; razvoj posjetiteljsko - turističke ponude kroz postavljanje posjetiteljske signalizacije, poučnih staza, nabavu električnih bicikala i pokretanje nove manifestacije; razvoj edukativnih programa za različite strukture posjetitelja te dvije bitne buduće funkcije posjetiteljskog centra - škola u prirodi i volonterski centar te aktivnosti vezane uz promidžbu i vidljivost te upravljanjem projektom.</t>
  </si>
  <si>
    <t xml:space="preserve">Nositelj projekta: Javna ustanova "Žumberak - Samoborsko gorje" </t>
  </si>
  <si>
    <t>Partner na projektu: Općina Žumberak, Udruga "Žumberačke vile Sošice"</t>
  </si>
  <si>
    <t>Vremensko trajanje projekta: 01. 02. 2017.  - 01. 09. 2021. (odobreno je produženje)*</t>
  </si>
  <si>
    <t>Financijska vrijednost projekta: 3 639 712.89 eur</t>
  </si>
  <si>
    <t>*Napomena: odobrenjem produžetka projekta, centar je otvoren 11. travnja 2022.</t>
  </si>
  <si>
    <t>Prijavljeni LIFE projekt LifeStrongGrass nije odobren.</t>
  </si>
  <si>
    <t xml:space="preserve">8. Ostvarena koncesijska odobrenja
</t>
  </si>
  <si>
    <t>Tablica 8.1. OSTVARENA KONCESIJSKA ODOBRENJA U IZVJEŠTAJNOJ GODINI</t>
  </si>
  <si>
    <t>DJELATNOST</t>
  </si>
  <si>
    <t>TRAJANJE UGOVORA</t>
  </si>
  <si>
    <t xml:space="preserve">OSTVARENI PRIHOD </t>
  </si>
  <si>
    <t>DATUM SKLAPANJA UGOVORA</t>
  </si>
  <si>
    <t>OVLAŠTENIK</t>
  </si>
  <si>
    <t>Održavanje turističkih manifestacija na otvorenom</t>
  </si>
  <si>
    <t>30. siječnja 2022.</t>
  </si>
  <si>
    <t>27. siječnja 2022.</t>
  </si>
  <si>
    <t>DRUŠTVO ZA SPORT I REKREACIJU "JASTREB EXTREME" 
Cvjetno naselje 14, Samobor</t>
  </si>
  <si>
    <t>Snimanje parka prirode iz zraka u komercijalne svrhe dronom</t>
  </si>
  <si>
    <t>15. i 16. siječnja 2022.</t>
  </si>
  <si>
    <t>12. siječnja 2022.</t>
  </si>
  <si>
    <t>AD INFINITUM, OBRT ZA PROMIDŽBU I USLUGE VL. ZORAN PAJIĆ
Ulica Mjastora Radonje 16, Zagreb</t>
  </si>
  <si>
    <t>Održavanje sportskih liga - trčanje
(Samoborska zimska trail liga 2021/2022)</t>
  </si>
  <si>
    <t>8., 15., 22. i 29. siječnja te 5., 12. i 19. veljače 2022.</t>
  </si>
  <si>
    <t>5. siječnja 2022.</t>
  </si>
  <si>
    <t>KLUB CESTOVNOG I PLANINSKOG TRČANJA SAMOBOR
Mirnovečka 34, Samobor</t>
  </si>
  <si>
    <t>Održavanje sportskih liga - orijentacijsko trčanje
(20. Zimska brdska liga Japetić)</t>
  </si>
  <si>
    <t>16., 23. i 30. siječnja te 6. i 20. veljače 2022.</t>
  </si>
  <si>
    <t>ATLETSKI KLUB "JASTREB 99"
Dr. Franje Tuđmana, Jastrebarsko</t>
  </si>
  <si>
    <t>Održavanje sportskih natjecanja - Krabat trail</t>
  </si>
  <si>
    <t>19. ožujka 2022.</t>
  </si>
  <si>
    <t>Održavanje biciklističkih utrka i biciklijada</t>
  </si>
  <si>
    <t>20. ožujka 2022.</t>
  </si>
  <si>
    <t>17. ožujka 2022.</t>
  </si>
  <si>
    <t>BRDSKO BICIKLISTIČKI KLUB KRPELJ
Ivana Gundulića 14D, Samobor</t>
  </si>
  <si>
    <t>Održavanje utrka lokalnog karaktera - cestovni automobilizam
(Quattro River Rally Karlovac)</t>
  </si>
  <si>
    <t>27. ožujka 2022.</t>
  </si>
  <si>
    <t>16. ožujka 2022.</t>
  </si>
  <si>
    <t>AUTO KLUB "INA DELTA" ZAGREB
Rakovčeva 10, Zagreb</t>
  </si>
  <si>
    <t>Održavanje utrka međunarodnog karaktera - cestovni automobilizam
(WRC CROATIA RALLY 2022.)</t>
  </si>
  <si>
    <t>21.-23. travnja 2022.</t>
  </si>
  <si>
    <t>3. ožujak 2022.</t>
  </si>
  <si>
    <t>AUTO KLUB CRO DAKAR TEAM
Mlinarska 57</t>
  </si>
  <si>
    <t>Održavanje koncerata i glazbenih festivala na otvorenom</t>
  </si>
  <si>
    <t>13. svibnja 2022.</t>
  </si>
  <si>
    <t xml:space="preserve">13. svibnja 2022. </t>
  </si>
  <si>
    <t>SPORT I PUTOVANJA D.O.O.
Ulica Orehovec 3, Klake</t>
  </si>
  <si>
    <t>Održavanje turističkih manifestacija na otvorenom
(Vivodina Wine&amp;Walk)</t>
  </si>
  <si>
    <t>7. i 14. svibnja 2022.</t>
  </si>
  <si>
    <t xml:space="preserve">5. svibnja 2022. </t>
  </si>
  <si>
    <t>CROATIA OPEN LAND D.O.O.
Kamensko 6a, Karlovac</t>
  </si>
  <si>
    <t>13.-15. svibnja 2022.</t>
  </si>
  <si>
    <t>Održavanje sportskih natjecanja - trčanje
(Samobor trail 2022.)</t>
  </si>
  <si>
    <t>28. svibnja 2022.</t>
  </si>
  <si>
    <t>19. svibnja 2022.</t>
  </si>
  <si>
    <t>Obavljanje djelatnosti pripreme i usluživanja hrane i pića - PC Budinjak 5/2022, 6/2022, 7/2022, 8/2022, 9/2022, 10/2022, 11/2022, 12/2022</t>
  </si>
  <si>
    <t>na 4 godine</t>
  </si>
  <si>
    <t xml:space="preserve">29. travnja 2022. </t>
  </si>
  <si>
    <t>Obavljanje djelatnosti pripreme i usluživanja hrane i pića - PC Sošice 5/2022, 6/2022, 7/2022, 8/2022, 9/2022, 10/2022, 11/2022, 12/2022</t>
  </si>
  <si>
    <t>30. travnja 2022.</t>
  </si>
  <si>
    <t>OBRT ZA POLJOPRIVREDU I UGOSTITELJSTVO "ŽUMBERAK"
Sošice 17A, Sošice</t>
  </si>
  <si>
    <t>Snimanje u komercijalne svrhe do 6 sati i snimanje u kmercijalne svrhe više od 6 sati</t>
  </si>
  <si>
    <t>17. siječnja - 15. lipnja 2022.</t>
  </si>
  <si>
    <t>17. siječnja 2022.</t>
  </si>
  <si>
    <t>NOVA TV DD
Remetinečka cesta 139, Zagreb</t>
  </si>
  <si>
    <t>Održavanje utrke lokalnog do državnog karaktera - cestovni automobilizam
(Zagreb open 48. INA Delta Rally)</t>
  </si>
  <si>
    <t>25.-26. lipnja 2022.</t>
  </si>
  <si>
    <t>18. svibnja 2022.</t>
  </si>
  <si>
    <t>2. srpnja 2022.</t>
  </si>
  <si>
    <t>24. lipnja 2022.</t>
  </si>
  <si>
    <t>EFA - EUROPSKA UDRUGA FILMSKIH FESTIVALA
Plešivica 15A, Jastrebarsko</t>
  </si>
  <si>
    <t>Održavanje sportskih natjecanja - hodanje 
(24h Japetića)</t>
  </si>
  <si>
    <t>2.-3. srpnja 2022.</t>
  </si>
  <si>
    <t>31. svibnja 2022.</t>
  </si>
  <si>
    <t>Održavanje sportskih natjecanja
(Žumberak trail)</t>
  </si>
  <si>
    <t>26.-27.kolovoza 2022.</t>
  </si>
  <si>
    <t>Održavanje sportskih natjecanja - trčanje</t>
  </si>
  <si>
    <t>3. rujna 2022.</t>
  </si>
  <si>
    <t>1. rujna 2022.</t>
  </si>
  <si>
    <t>ATLETSKI KLUB "ŽUMBERAK"
Sošice 15, Sošice</t>
  </si>
  <si>
    <t>Održavanje paraglajding natjecanja</t>
  </si>
  <si>
    <t>9.-10. srpnja 2022.</t>
  </si>
  <si>
    <t>7. srpnja 2022.</t>
  </si>
  <si>
    <t>ZRAKOPLOVNI KLUB PARAFREAK
Ljudevita Gaja 48, Samobor</t>
  </si>
  <si>
    <t>Snimanje u komercijalne svrhe - dan</t>
  </si>
  <si>
    <t>do 31. prosinca 2022.</t>
  </si>
  <si>
    <t>27. rujna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</si>
</sst>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-[$€-2]\ * #,##0.00_-;\-[$€-2]\ * #,##0.00_-;_-[$€-2]\ 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6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2825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11"/>
      <color theme="0" tint="-0.49998474074526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0" tint="-0.499984740745262"/>
      <name val="Calibri"/>
      <family val="2"/>
      <charset val="238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9" fillId="0" borderId="0"/>
  </cellStyleXfs>
  <cellXfs count="185">
    <xf numFmtId="0" fontId="0" fillId="0" borderId="0" xfId="0"/>
    <xf numFmtId="49" fontId="0" fillId="4" borderId="2" xfId="0" applyNumberFormat="1" applyFill="1" applyBorder="1" applyAlignment="1">
      <alignment horizontal="left" vertical="center" wrapText="1"/>
    </xf>
    <xf numFmtId="49" fontId="8" fillId="4" borderId="2" xfId="0" applyNumberFormat="1" applyFont="1" applyFill="1" applyBorder="1" applyAlignment="1">
      <alignment horizontal="left" vertical="center" wrapText="1"/>
    </xf>
    <xf numFmtId="49" fontId="9" fillId="4" borderId="2" xfId="0" applyNumberFormat="1" applyFont="1" applyFill="1" applyBorder="1" applyAlignment="1">
      <alignment wrapText="1"/>
    </xf>
    <xf numFmtId="49" fontId="0" fillId="4" borderId="2" xfId="0" applyNumberFormat="1" applyFill="1" applyBorder="1" applyAlignment="1">
      <alignment wrapText="1"/>
    </xf>
    <xf numFmtId="49" fontId="0" fillId="4" borderId="2" xfId="0" applyNumberFormat="1" applyFill="1" applyBorder="1" applyAlignment="1">
      <alignment horizontal="center" wrapText="1"/>
    </xf>
    <xf numFmtId="49" fontId="0" fillId="4" borderId="3" xfId="0" applyNumberFormat="1" applyFill="1" applyBorder="1" applyAlignment="1">
      <alignment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left" vertical="top" wrapText="1"/>
    </xf>
    <xf numFmtId="49" fontId="12" fillId="4" borderId="0" xfId="0" applyNumberFormat="1" applyFont="1" applyFill="1" applyAlignment="1">
      <alignment horizontal="left" wrapText="1"/>
    </xf>
    <xf numFmtId="49" fontId="13" fillId="4" borderId="0" xfId="0" applyNumberFormat="1" applyFont="1" applyFill="1" applyAlignment="1">
      <alignment horizontal="left" wrapText="1"/>
    </xf>
    <xf numFmtId="49" fontId="14" fillId="4" borderId="4" xfId="0" applyNumberFormat="1" applyFont="1" applyFill="1" applyBorder="1" applyAlignment="1">
      <alignment horizontal="left" vertical="top" wrapText="1"/>
    </xf>
    <xf numFmtId="49" fontId="15" fillId="4" borderId="0" xfId="0" applyNumberFormat="1" applyFont="1" applyFill="1" applyAlignment="1">
      <alignment horizontal="left" wrapText="1"/>
    </xf>
    <xf numFmtId="49" fontId="1" fillId="2" borderId="4" xfId="1" applyNumberFormat="1" applyBorder="1" applyAlignment="1">
      <alignment horizontal="center" vertical="center" wrapText="1"/>
    </xf>
    <xf numFmtId="49" fontId="8" fillId="4" borderId="0" xfId="0" applyNumberFormat="1" applyFont="1" applyFill="1" applyAlignment="1" applyProtection="1">
      <alignment horizontal="left" vertical="top" wrapText="1"/>
      <protection locked="0"/>
    </xf>
    <xf numFmtId="0" fontId="8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17" fillId="4" borderId="0" xfId="0" applyFont="1" applyFill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9" fillId="4" borderId="4" xfId="0" applyFont="1" applyFill="1" applyBorder="1" applyAlignment="1" applyProtection="1">
      <alignment horizontal="left" vertical="top" wrapText="1"/>
      <protection locked="0"/>
    </xf>
    <xf numFmtId="0" fontId="7" fillId="4" borderId="4" xfId="3" applyFill="1" applyBorder="1" applyAlignment="1" applyProtection="1">
      <alignment horizontal="left" vertical="top" wrapText="1"/>
      <protection locked="0"/>
    </xf>
    <xf numFmtId="0" fontId="5" fillId="4" borderId="5" xfId="0" applyFont="1" applyFill="1" applyBorder="1" applyAlignment="1">
      <alignment horizontal="left" wrapText="1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4" borderId="4" xfId="0" applyFont="1" applyFill="1" applyBorder="1" applyAlignment="1" applyProtection="1">
      <alignment horizontal="left" vertical="top" wrapText="1"/>
      <protection locked="0"/>
    </xf>
    <xf numFmtId="0" fontId="19" fillId="4" borderId="6" xfId="0" applyFont="1" applyFill="1" applyBorder="1" applyAlignment="1" applyProtection="1">
      <alignment horizontal="left" wrapText="1"/>
      <protection locked="0"/>
    </xf>
    <xf numFmtId="0" fontId="19" fillId="4" borderId="5" xfId="0" applyFont="1" applyFill="1" applyBorder="1" applyAlignment="1" applyProtection="1">
      <alignment horizontal="left" wrapText="1"/>
      <protection locked="0"/>
    </xf>
    <xf numFmtId="0" fontId="19" fillId="4" borderId="7" xfId="0" applyFont="1" applyFill="1" applyBorder="1" applyAlignment="1" applyProtection="1">
      <alignment horizontal="left" wrapText="1"/>
      <protection locked="0"/>
    </xf>
    <xf numFmtId="0" fontId="9" fillId="4" borderId="6" xfId="0" applyFont="1" applyFill="1" applyBorder="1" applyAlignment="1" applyProtection="1">
      <alignment horizontal="left" vertical="top" wrapText="1"/>
      <protection locked="0"/>
    </xf>
    <xf numFmtId="0" fontId="9" fillId="4" borderId="7" xfId="0" applyFont="1" applyFill="1" applyBorder="1" applyAlignment="1" applyProtection="1">
      <alignment horizontal="left" vertical="top" wrapText="1"/>
      <protection locked="0"/>
    </xf>
    <xf numFmtId="49" fontId="9" fillId="4" borderId="4" xfId="0" applyNumberFormat="1" applyFont="1" applyFill="1" applyBorder="1" applyAlignment="1" applyProtection="1">
      <alignment horizontal="left" vertical="top" wrapText="1"/>
      <protection locked="0"/>
    </xf>
    <xf numFmtId="0" fontId="1" fillId="3" borderId="4" xfId="2" applyBorder="1" applyAlignment="1" applyProtection="1">
      <alignment horizontal="center" vertical="center" wrapText="1"/>
      <protection locked="0"/>
    </xf>
    <xf numFmtId="0" fontId="1" fillId="2" borderId="6" xfId="1" applyBorder="1" applyAlignment="1" applyProtection="1">
      <alignment horizontal="center" vertical="center" wrapText="1"/>
      <protection locked="0"/>
    </xf>
    <xf numFmtId="0" fontId="1" fillId="2" borderId="5" xfId="1" applyBorder="1" applyAlignment="1" applyProtection="1">
      <alignment horizontal="center" vertical="center" wrapText="1"/>
      <protection locked="0"/>
    </xf>
    <xf numFmtId="0" fontId="1" fillId="2" borderId="7" xfId="1" applyBorder="1" applyAlignment="1" applyProtection="1">
      <alignment horizontal="center" vertical="center" wrapText="1"/>
      <protection locked="0"/>
    </xf>
    <xf numFmtId="0" fontId="1" fillId="3" borderId="1" xfId="2" applyBorder="1" applyAlignment="1" applyProtection="1">
      <alignment horizontal="center" vertical="center" wrapText="1"/>
      <protection locked="0"/>
    </xf>
    <xf numFmtId="0" fontId="1" fillId="3" borderId="3" xfId="2" applyBorder="1" applyAlignment="1" applyProtection="1">
      <alignment horizontal="center" vertical="center" wrapText="1"/>
      <protection locked="0"/>
    </xf>
    <xf numFmtId="0" fontId="1" fillId="3" borderId="8" xfId="2" applyBorder="1" applyAlignment="1" applyProtection="1">
      <alignment horizontal="center" vertical="center" wrapText="1"/>
      <protection locked="0"/>
    </xf>
    <xf numFmtId="0" fontId="1" fillId="3" borderId="9" xfId="2" applyBorder="1" applyAlignment="1" applyProtection="1">
      <alignment horizontal="center" vertical="center" wrapText="1"/>
      <protection locked="0"/>
    </xf>
    <xf numFmtId="0" fontId="1" fillId="3" borderId="10" xfId="2" applyBorder="1" applyAlignment="1" applyProtection="1">
      <alignment horizontal="center" vertical="center" wrapText="1"/>
      <protection locked="0"/>
    </xf>
    <xf numFmtId="0" fontId="1" fillId="3" borderId="11" xfId="2" applyBorder="1" applyAlignment="1" applyProtection="1">
      <alignment horizontal="center" vertical="center" wrapText="1"/>
      <protection locked="0"/>
    </xf>
    <xf numFmtId="0" fontId="12" fillId="4" borderId="12" xfId="0" applyFont="1" applyFill="1" applyBorder="1" applyAlignment="1">
      <alignment horizontal="left" wrapText="1"/>
    </xf>
    <xf numFmtId="0" fontId="0" fillId="4" borderId="0" xfId="0" applyFill="1" applyAlignment="1">
      <alignment wrapText="1"/>
    </xf>
    <xf numFmtId="0" fontId="7" fillId="4" borderId="4" xfId="3" applyFill="1" applyBorder="1" applyAlignment="1" applyProtection="1">
      <alignment horizontal="left" vertical="top" wrapText="1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wrapText="1"/>
    </xf>
    <xf numFmtId="0" fontId="21" fillId="0" borderId="4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4" fillId="4" borderId="6" xfId="0" applyFont="1" applyFill="1" applyBorder="1" applyAlignment="1">
      <alignment horizontal="left" vertical="top" wrapText="1"/>
    </xf>
    <xf numFmtId="0" fontId="24" fillId="4" borderId="5" xfId="0" applyFont="1" applyFill="1" applyBorder="1" applyAlignment="1">
      <alignment horizontal="left" vertical="top" wrapText="1"/>
    </xf>
    <xf numFmtId="0" fontId="24" fillId="4" borderId="7" xfId="0" applyFont="1" applyFill="1" applyBorder="1" applyAlignment="1">
      <alignment horizontal="left" vertical="top" wrapText="1"/>
    </xf>
    <xf numFmtId="0" fontId="1" fillId="3" borderId="4" xfId="2" applyBorder="1" applyAlignment="1" applyProtection="1">
      <alignment horizontal="center" vertical="center" wrapText="1"/>
      <protection locked="0"/>
    </xf>
    <xf numFmtId="0" fontId="1" fillId="2" borderId="4" xfId="1" applyBorder="1" applyAlignment="1" applyProtection="1">
      <alignment horizontal="left" vertical="center" wrapText="1"/>
      <protection locked="0"/>
    </xf>
    <xf numFmtId="0" fontId="1" fillId="3" borderId="4" xfId="2" applyBorder="1" applyAlignment="1">
      <alignment horizontal="center" vertical="center" wrapText="1"/>
    </xf>
    <xf numFmtId="49" fontId="25" fillId="4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25" fillId="4" borderId="0" xfId="0" applyNumberFormat="1" applyFont="1" applyFill="1" applyAlignment="1">
      <alignment horizontal="left" vertical="top" wrapText="1"/>
    </xf>
    <xf numFmtId="0" fontId="0" fillId="0" borderId="12" xfId="0" applyBorder="1" applyAlignment="1">
      <alignment horizontal="left" wrapText="1"/>
    </xf>
    <xf numFmtId="0" fontId="12" fillId="4" borderId="0" xfId="0" applyFont="1" applyFill="1" applyAlignment="1">
      <alignment horizontal="left" wrapText="1"/>
    </xf>
    <xf numFmtId="0" fontId="9" fillId="0" borderId="4" xfId="0" applyFont="1" applyBorder="1" applyAlignment="1">
      <alignment horizontal="left" vertical="top" wrapText="1"/>
    </xf>
    <xf numFmtId="4" fontId="9" fillId="0" borderId="4" xfId="0" applyNumberFormat="1" applyFont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26" fillId="0" borderId="4" xfId="0" applyFont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4" fontId="9" fillId="4" borderId="4" xfId="0" applyNumberFormat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9" fillId="4" borderId="4" xfId="0" applyFont="1" applyFill="1" applyBorder="1" applyAlignment="1">
      <alignment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wrapText="1"/>
    </xf>
    <xf numFmtId="49" fontId="9" fillId="4" borderId="4" xfId="0" applyNumberFormat="1" applyFont="1" applyFill="1" applyBorder="1" applyAlignment="1">
      <alignment horizontal="left" vertical="top" wrapText="1"/>
    </xf>
    <xf numFmtId="0" fontId="13" fillId="0" borderId="4" xfId="0" applyFont="1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3" fillId="4" borderId="4" xfId="0" applyFont="1" applyFill="1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13" fillId="4" borderId="4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vertical="center" wrapText="1"/>
    </xf>
    <xf numFmtId="0" fontId="18" fillId="3" borderId="4" xfId="2" applyFont="1" applyBorder="1" applyAlignment="1">
      <alignment horizontal="center" vertical="center" wrapText="1"/>
    </xf>
    <xf numFmtId="4" fontId="18" fillId="3" borderId="6" xfId="2" applyNumberFormat="1" applyFont="1" applyBorder="1" applyAlignment="1">
      <alignment horizontal="center" vertical="center" wrapText="1"/>
    </xf>
    <xf numFmtId="0" fontId="1" fillId="2" borderId="4" xfId="1" applyBorder="1" applyAlignment="1">
      <alignment horizontal="right" vertical="center" wrapText="1"/>
    </xf>
    <xf numFmtId="4" fontId="1" fillId="2" borderId="4" xfId="1" applyNumberFormat="1" applyBorder="1" applyAlignment="1">
      <alignment horizontal="left" vertical="top" wrapText="1"/>
    </xf>
    <xf numFmtId="0" fontId="1" fillId="2" borderId="4" xfId="1" applyBorder="1" applyAlignment="1">
      <alignment wrapText="1"/>
    </xf>
    <xf numFmtId="0" fontId="18" fillId="3" borderId="8" xfId="2" applyFont="1" applyBorder="1" applyAlignment="1">
      <alignment horizontal="center" vertical="center" wrapText="1"/>
    </xf>
    <xf numFmtId="0" fontId="18" fillId="3" borderId="13" xfId="2" applyFont="1" applyBorder="1" applyAlignment="1">
      <alignment horizontal="center" vertical="center" wrapText="1"/>
    </xf>
    <xf numFmtId="0" fontId="18" fillId="3" borderId="9" xfId="2" applyFont="1" applyBorder="1" applyAlignment="1">
      <alignment horizontal="center" vertical="center" wrapText="1"/>
    </xf>
    <xf numFmtId="0" fontId="18" fillId="3" borderId="5" xfId="2" applyFont="1" applyBorder="1" applyAlignment="1">
      <alignment horizontal="center" vertical="center" wrapText="1"/>
    </xf>
    <xf numFmtId="0" fontId="18" fillId="3" borderId="7" xfId="2" applyFont="1" applyBorder="1" applyAlignment="1">
      <alignment horizontal="center" vertical="center" wrapText="1"/>
    </xf>
    <xf numFmtId="4" fontId="2" fillId="2" borderId="4" xfId="1" applyNumberFormat="1" applyFont="1" applyBorder="1" applyAlignment="1">
      <alignment horizontal="left" vertical="top" wrapText="1"/>
    </xf>
    <xf numFmtId="0" fontId="1" fillId="2" borderId="6" xfId="1" applyBorder="1" applyAlignment="1">
      <alignment horizontal="right" vertical="center" wrapText="1"/>
    </xf>
    <xf numFmtId="0" fontId="1" fillId="2" borderId="5" xfId="1" applyBorder="1" applyAlignment="1">
      <alignment horizontal="right" vertical="center" wrapText="1"/>
    </xf>
    <xf numFmtId="0" fontId="1" fillId="2" borderId="7" xfId="1" applyBorder="1" applyAlignment="1">
      <alignment horizontal="right" vertical="center" wrapText="1"/>
    </xf>
    <xf numFmtId="0" fontId="5" fillId="4" borderId="12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vertical="top"/>
    </xf>
    <xf numFmtId="0" fontId="28" fillId="4" borderId="4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left" vertical="top" wrapText="1"/>
    </xf>
    <xf numFmtId="0" fontId="0" fillId="4" borderId="4" xfId="0" applyFill="1" applyBorder="1" applyAlignment="1">
      <alignment vertical="center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3" fillId="4" borderId="7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13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vertical="center" wrapText="1"/>
    </xf>
    <xf numFmtId="0" fontId="8" fillId="4" borderId="0" xfId="0" applyFont="1" applyFill="1" applyAlignment="1">
      <alignment horizontal="left" vertical="top" wrapText="1"/>
    </xf>
    <xf numFmtId="0" fontId="0" fillId="4" borderId="0" xfId="0" applyFill="1"/>
    <xf numFmtId="0" fontId="12" fillId="4" borderId="0" xfId="0" applyFont="1" applyFill="1" applyAlignment="1">
      <alignment horizontal="left"/>
    </xf>
    <xf numFmtId="0" fontId="14" fillId="5" borderId="14" xfId="4" applyFont="1" applyFill="1" applyBorder="1" applyAlignment="1">
      <alignment horizontal="left" vertical="top" wrapText="1"/>
    </xf>
    <xf numFmtId="0" fontId="9" fillId="4" borderId="6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7" fillId="4" borderId="12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right" vertical="top" wrapText="1"/>
    </xf>
    <xf numFmtId="0" fontId="30" fillId="4" borderId="4" xfId="0" applyFont="1" applyFill="1" applyBorder="1" applyAlignment="1">
      <alignment vertical="top" wrapText="1"/>
    </xf>
    <xf numFmtId="0" fontId="30" fillId="4" borderId="4" xfId="0" applyFont="1" applyFill="1" applyBorder="1" applyAlignment="1">
      <alignment horizontal="right" vertical="top" wrapText="1"/>
    </xf>
    <xf numFmtId="0" fontId="18" fillId="3" borderId="6" xfId="2" applyFont="1" applyBorder="1" applyAlignment="1">
      <alignment horizontal="center" vertical="center" wrapText="1"/>
    </xf>
    <xf numFmtId="0" fontId="1" fillId="2" borderId="4" xfId="1" applyBorder="1" applyAlignment="1">
      <alignment horizontal="left" vertical="top" wrapText="1"/>
    </xf>
    <xf numFmtId="0" fontId="1" fillId="2" borderId="4" xfId="1" applyBorder="1" applyAlignment="1">
      <alignment horizontal="center" vertical="center"/>
    </xf>
    <xf numFmtId="0" fontId="1" fillId="2" borderId="6" xfId="1" applyBorder="1" applyAlignment="1">
      <alignment horizontal="left" vertical="center"/>
    </xf>
    <xf numFmtId="0" fontId="1" fillId="2" borderId="7" xfId="1" applyBorder="1" applyAlignment="1">
      <alignment horizontal="left" vertical="center"/>
    </xf>
    <xf numFmtId="0" fontId="18" fillId="2" borderId="4" xfId="1" applyFont="1" applyBorder="1" applyAlignment="1">
      <alignment horizontal="left" vertical="top" wrapText="1"/>
    </xf>
    <xf numFmtId="49" fontId="18" fillId="3" borderId="1" xfId="2" applyNumberFormat="1" applyFont="1" applyBorder="1" applyAlignment="1">
      <alignment horizontal="center" vertical="center" wrapText="1"/>
    </xf>
    <xf numFmtId="49" fontId="18" fillId="3" borderId="4" xfId="2" applyNumberFormat="1" applyFont="1" applyBorder="1" applyAlignment="1">
      <alignment horizontal="center" vertical="center" wrapText="1"/>
    </xf>
    <xf numFmtId="0" fontId="18" fillId="2" borderId="4" xfId="1" applyFont="1" applyBorder="1" applyAlignment="1">
      <alignment horizontal="left" vertical="center" wrapText="1"/>
    </xf>
    <xf numFmtId="0" fontId="18" fillId="2" borderId="4" xfId="1" applyFont="1" applyBorder="1" applyAlignment="1">
      <alignment vertical="center" wrapText="1"/>
    </xf>
    <xf numFmtId="0" fontId="1" fillId="2" borderId="4" xfId="1" applyBorder="1"/>
    <xf numFmtId="0" fontId="10" fillId="0" borderId="4" xfId="0" applyFont="1" applyBorder="1" applyAlignment="1">
      <alignment horizontal="left" vertical="top" wrapText="1"/>
    </xf>
    <xf numFmtId="1" fontId="0" fillId="4" borderId="4" xfId="0" applyNumberForma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1" fontId="10" fillId="4" borderId="4" xfId="0" applyNumberFormat="1" applyFont="1" applyFill="1" applyBorder="1" applyAlignment="1">
      <alignment horizontal="left" vertical="top" wrapText="1"/>
    </xf>
    <xf numFmtId="0" fontId="32" fillId="4" borderId="4" xfId="0" applyFont="1" applyFill="1" applyBorder="1" applyAlignment="1">
      <alignment horizontal="left" vertical="top" wrapText="1"/>
    </xf>
    <xf numFmtId="1" fontId="6" fillId="4" borderId="4" xfId="0" applyNumberFormat="1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" fontId="10" fillId="4" borderId="4" xfId="0" applyNumberFormat="1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7" fillId="4" borderId="12" xfId="0" applyFont="1" applyFill="1" applyBorder="1" applyAlignment="1">
      <alignment horizontal="left" wrapText="1"/>
    </xf>
    <xf numFmtId="0" fontId="14" fillId="4" borderId="4" xfId="0" applyFont="1" applyFill="1" applyBorder="1" applyAlignment="1">
      <alignment horizontal="left" vertical="top" wrapText="1"/>
    </xf>
    <xf numFmtId="1" fontId="14" fillId="4" borderId="4" xfId="0" applyNumberFormat="1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" fontId="31" fillId="4" borderId="4" xfId="0" applyNumberFormat="1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left" wrapText="1"/>
    </xf>
    <xf numFmtId="0" fontId="27" fillId="0" borderId="4" xfId="0" applyFont="1" applyBorder="1" applyAlignment="1">
      <alignment horizontal="left" vertical="top" wrapText="1"/>
    </xf>
    <xf numFmtId="1" fontId="27" fillId="0" borderId="4" xfId="0" applyNumberFormat="1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33" fillId="4" borderId="0" xfId="0" applyFont="1" applyFill="1" applyAlignment="1">
      <alignment wrapText="1"/>
    </xf>
    <xf numFmtId="0" fontId="1" fillId="4" borderId="8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8" fillId="3" borderId="4" xfId="2" applyFont="1" applyBorder="1" applyAlignment="1">
      <alignment horizontal="center" vertical="center" wrapText="1"/>
    </xf>
    <xf numFmtId="1" fontId="18" fillId="2" borderId="4" xfId="1" applyNumberFormat="1" applyFont="1" applyBorder="1" applyAlignment="1">
      <alignment horizontal="left" vertical="center" wrapText="1"/>
    </xf>
    <xf numFmtId="0" fontId="18" fillId="2" borderId="4" xfId="1" applyFont="1" applyBorder="1" applyAlignment="1">
      <alignment horizontal="center" vertical="center" wrapText="1"/>
    </xf>
    <xf numFmtId="0" fontId="18" fillId="2" borderId="4" xfId="1" applyFont="1" applyBorder="1" applyAlignment="1">
      <alignment horizontal="center" vertical="center" wrapText="1"/>
    </xf>
    <xf numFmtId="0" fontId="18" fillId="2" borderId="4" xfId="1" applyFont="1" applyBorder="1" applyAlignment="1">
      <alignment horizontal="center" wrapText="1"/>
    </xf>
    <xf numFmtId="0" fontId="18" fillId="2" borderId="4" xfId="1" applyFont="1" applyBorder="1" applyAlignment="1">
      <alignment horizontal="center" vertical="top" wrapText="1"/>
    </xf>
    <xf numFmtId="0" fontId="18" fillId="3" borderId="4" xfId="2" applyFont="1" applyBorder="1" applyAlignment="1">
      <alignment wrapText="1"/>
    </xf>
    <xf numFmtId="1" fontId="1" fillId="2" borderId="4" xfId="1" applyNumberFormat="1" applyBorder="1" applyAlignment="1">
      <alignment horizontal="left" vertical="top" wrapText="1"/>
    </xf>
    <xf numFmtId="0" fontId="1" fillId="2" borderId="4" xfId="1" applyBorder="1" applyAlignment="1">
      <alignment horizontal="left" vertical="top" wrapText="1"/>
    </xf>
    <xf numFmtId="0" fontId="5" fillId="4" borderId="0" xfId="0" applyFont="1" applyFill="1" applyAlignment="1">
      <alignment wrapText="1"/>
    </xf>
    <xf numFmtId="0" fontId="17" fillId="4" borderId="0" xfId="0" applyFont="1" applyFill="1" applyAlignment="1">
      <alignment wrapText="1"/>
    </xf>
    <xf numFmtId="0" fontId="18" fillId="2" borderId="4" xfId="1" applyFont="1" applyBorder="1" applyAlignment="1">
      <alignment wrapText="1"/>
    </xf>
    <xf numFmtId="49" fontId="34" fillId="4" borderId="0" xfId="0" applyNumberFormat="1" applyFont="1" applyFill="1" applyAlignment="1">
      <alignment horizontal="left" vertical="top" wrapText="1"/>
    </xf>
    <xf numFmtId="4" fontId="14" fillId="4" borderId="4" xfId="0" applyNumberFormat="1" applyFont="1" applyFill="1" applyBorder="1" applyAlignment="1">
      <alignment horizontal="left" vertical="top" wrapText="1"/>
    </xf>
    <xf numFmtId="168" fontId="14" fillId="4" borderId="4" xfId="0" applyNumberFormat="1" applyFont="1" applyFill="1" applyBorder="1" applyAlignment="1">
      <alignment horizontal="left" vertical="top" wrapText="1"/>
    </xf>
    <xf numFmtId="4" fontId="27" fillId="4" borderId="4" xfId="0" applyNumberFormat="1" applyFont="1" applyFill="1" applyBorder="1" applyAlignment="1">
      <alignment horizontal="left" vertical="top" wrapText="1"/>
    </xf>
    <xf numFmtId="0" fontId="27" fillId="4" borderId="4" xfId="0" applyFont="1" applyFill="1" applyBorder="1" applyAlignment="1">
      <alignment horizontal="left" vertical="top" wrapText="1"/>
    </xf>
    <xf numFmtId="4" fontId="18" fillId="3" borderId="4" xfId="2" applyNumberFormat="1" applyFont="1" applyBorder="1" applyAlignment="1">
      <alignment horizontal="center" vertical="center" wrapText="1"/>
    </xf>
  </cellXfs>
  <cellStyles count="5">
    <cellStyle name="20% - Accent5" xfId="1" builtinId="46"/>
    <cellStyle name="40% - Accent5" xfId="2" builtinId="47"/>
    <cellStyle name="Excel Built-in Normal" xfId="4" xr:uid="{DA297415-5115-4938-9088-F20E070C41B9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1379220</xdr:colOff>
      <xdr:row>2</xdr:row>
      <xdr:rowOff>91440</xdr:rowOff>
    </xdr:from>
    <xdr:to>
      <xdr:col>1</xdr:col>
      <xdr:colOff>3955545</xdr:colOff>
      <xdr:row>16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79F4C7-BFA9-4AB1-B873-393273150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8820" y="1874520"/>
          <a:ext cx="2576325" cy="26365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arina/Desktop/Dalia/GP%20i%20izvje&#353;taj%20o%20provedbi%20GP-a/GP%202020%20finalno/JUPP&#381;SG_2020_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risnici\sastanak\Desktop\Smjernice%20Gp%20i%20Izvje&#353;&#263;a\Godi&#353;nji%20programi\revizija%20smjernica_radno_2018\Smjernice%20za%20GP_NPPP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PRAVLJANJE%20ZP%20I%20EM\Smjernice%20i%20upute\Godi&#353;nji%20programi\revizija%20smjernica_radno_2018\Smjernice_GP_parkovi_2018_0406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ca"/>
      <sheetName val="1_Izrada_programa"/>
      <sheetName val="2_Javna_ustanova"/>
      <sheetName val="3_Ocjena_stanja_područja"/>
      <sheetName val="4_Ocjena_provedbe_PU"/>
      <sheetName val="5_Aktivnosti"/>
      <sheetName val="6  Istraživanja i monitoring"/>
      <sheetName val="7_Projekti"/>
      <sheetName val="8_Cjenik i KO"/>
      <sheetName val="_"/>
      <sheetName val="Sheet1"/>
    </sheetNames>
    <sheetDataSet>
      <sheetData sheetId="0" refreshError="1"/>
      <sheetData sheetId="1" refreshError="1">
        <row r="12">
          <cell r="B12" t="str">
            <v>Kristina Ljubojević</v>
          </cell>
        </row>
        <row r="13">
          <cell r="B13" t="str">
            <v>Dr.sc. Vladislav Brkić</v>
          </cell>
          <cell r="D13" t="str">
            <v>RGNF</v>
          </cell>
        </row>
        <row r="14">
          <cell r="B14" t="str">
            <v>Dr.sc. Zoran Čogelja</v>
          </cell>
          <cell r="D14" t="str">
            <v>INA</v>
          </cell>
        </row>
        <row r="16">
          <cell r="D16" t="str">
            <v>JUPPŽSG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ute"/>
      <sheetName val="1_izrada_programa A4"/>
      <sheetName val="2_javna_ustanova A4"/>
      <sheetName val="3_ocjena_stanja A4"/>
      <sheetName val="4_aktivnosti A3 "/>
      <sheetName val="5_cjenik i KO A4"/>
      <sheetName val="6_dodatak A4"/>
      <sheetName val="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 xml:space="preserve">da   </v>
          </cell>
        </row>
        <row r="22">
          <cell r="A22" t="str">
            <v>Vlasništvo JU</v>
          </cell>
        </row>
        <row r="23">
          <cell r="A23" t="str">
            <v>Leasing</v>
          </cell>
        </row>
        <row r="24">
          <cell r="A24" t="str">
            <v>Drugo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ca"/>
      <sheetName val="1_Izrada_programa"/>
      <sheetName val="2_Javna_ustanova"/>
      <sheetName val="3_Procjena_stanja"/>
      <sheetName val="4_Ocjena_provedbe_PU"/>
      <sheetName val="5_Aktivnosti"/>
      <sheetName val="6_Projekti"/>
      <sheetName val="7_Cjenik i KO"/>
      <sheetName val="8_Dodatak"/>
      <sheetName val="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 xml:space="preserve">da   </v>
          </cell>
        </row>
        <row r="26">
          <cell r="A26">
            <v>1</v>
          </cell>
        </row>
        <row r="27">
          <cell r="A27">
            <v>2</v>
          </cell>
        </row>
        <row r="28">
          <cell r="A28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zeljka.petrovecki@pp-zumberak-samoborsko-gorje.hr" TargetMode="External"/><Relationship Id="rId1" Type="http://schemas.openxmlformats.org/officeDocument/2006/relationships/hyperlink" Target="https://www.pp-zumberak-samoborsko-gorje.hr/wp-content/uploads/2022/05/Pravilnik-o-unutarnjem-ustrojstvu-JUPPZS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30"/>
  <sheetViews>
    <sheetView tabSelected="1" topLeftCell="A7" workbookViewId="0">
      <selection activeCell="D23" sqref="D23"/>
    </sheetView>
  </sheetViews>
  <sheetFormatPr defaultRowHeight="14.4" x14ac:dyDescent="0.3"/>
  <cols>
    <col min="2" max="2" width="76.88671875" customWidth="1"/>
  </cols>
  <sheetData>
    <row r="2" spans="2:2" ht="126" x14ac:dyDescent="0.3">
      <c r="B2" s="7" t="s">
        <v>0</v>
      </c>
    </row>
    <row r="3" spans="2:2" x14ac:dyDescent="0.3">
      <c r="B3" s="1"/>
    </row>
    <row r="4" spans="2:2" x14ac:dyDescent="0.3">
      <c r="B4" s="1"/>
    </row>
    <row r="5" spans="2:2" ht="18" x14ac:dyDescent="0.3">
      <c r="B5" s="2"/>
    </row>
    <row r="6" spans="2:2" x14ac:dyDescent="0.3">
      <c r="B6" s="1"/>
    </row>
    <row r="7" spans="2:2" x14ac:dyDescent="0.3">
      <c r="B7" s="1"/>
    </row>
    <row r="8" spans="2:2" x14ac:dyDescent="0.3">
      <c r="B8" s="1"/>
    </row>
    <row r="9" spans="2:2" x14ac:dyDescent="0.3">
      <c r="B9" s="3"/>
    </row>
    <row r="10" spans="2:2" ht="18" x14ac:dyDescent="0.3">
      <c r="B10" s="2"/>
    </row>
    <row r="11" spans="2:2" x14ac:dyDescent="0.3">
      <c r="B11" s="1"/>
    </row>
    <row r="12" spans="2:2" x14ac:dyDescent="0.3">
      <c r="B12" s="1"/>
    </row>
    <row r="13" spans="2:2" x14ac:dyDescent="0.3">
      <c r="B13" s="1"/>
    </row>
    <row r="14" spans="2:2" x14ac:dyDescent="0.3">
      <c r="B14" s="1"/>
    </row>
    <row r="15" spans="2:2" x14ac:dyDescent="0.3">
      <c r="B15" s="4"/>
    </row>
    <row r="16" spans="2:2" x14ac:dyDescent="0.3">
      <c r="B16" s="4"/>
    </row>
    <row r="17" spans="2:2" x14ac:dyDescent="0.3">
      <c r="B17" s="4"/>
    </row>
    <row r="18" spans="2:2" x14ac:dyDescent="0.3">
      <c r="B18" s="4"/>
    </row>
    <row r="19" spans="2:2" x14ac:dyDescent="0.3">
      <c r="B19" s="4"/>
    </row>
    <row r="20" spans="2:2" x14ac:dyDescent="0.3">
      <c r="B20" s="4" t="s">
        <v>1</v>
      </c>
    </row>
    <row r="21" spans="2:2" x14ac:dyDescent="0.3">
      <c r="B21" s="4" t="s">
        <v>2</v>
      </c>
    </row>
    <row r="22" spans="2:2" x14ac:dyDescent="0.3">
      <c r="B22" s="4"/>
    </row>
    <row r="23" spans="2:2" x14ac:dyDescent="0.3">
      <c r="B23" s="4"/>
    </row>
    <row r="24" spans="2:2" x14ac:dyDescent="0.3">
      <c r="B24" s="4"/>
    </row>
    <row r="25" spans="2:2" x14ac:dyDescent="0.3">
      <c r="B25" s="5" t="s">
        <v>3</v>
      </c>
    </row>
    <row r="26" spans="2:2" x14ac:dyDescent="0.3">
      <c r="B26" s="5" t="s">
        <v>4</v>
      </c>
    </row>
    <row r="27" spans="2:2" x14ac:dyDescent="0.3">
      <c r="B27" s="4"/>
    </row>
    <row r="28" spans="2:2" x14ac:dyDescent="0.3">
      <c r="B28" s="4"/>
    </row>
    <row r="29" spans="2:2" x14ac:dyDescent="0.3">
      <c r="B29" s="4"/>
    </row>
    <row r="30" spans="2:2" x14ac:dyDescent="0.3">
      <c r="B30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427AA-E176-4EFD-9C84-88B4EE1069E6}">
  <dimension ref="B2:D19"/>
  <sheetViews>
    <sheetView topLeftCell="A10" workbookViewId="0">
      <selection activeCell="I24" sqref="I24"/>
    </sheetView>
  </sheetViews>
  <sheetFormatPr defaultRowHeight="14.4" x14ac:dyDescent="0.3"/>
  <cols>
    <col min="2" max="2" width="27.6640625" customWidth="1"/>
    <col min="3" max="3" width="27.88671875" customWidth="1"/>
    <col min="4" max="4" width="27.109375" customWidth="1"/>
  </cols>
  <sheetData>
    <row r="2" spans="2:4" ht="26.4" customHeight="1" x14ac:dyDescent="0.3">
      <c r="B2" s="8" t="s">
        <v>5</v>
      </c>
      <c r="C2" s="8"/>
      <c r="D2" s="8"/>
    </row>
    <row r="3" spans="2:4" ht="33.6" customHeight="1" x14ac:dyDescent="0.3">
      <c r="B3" s="9" t="s">
        <v>6</v>
      </c>
      <c r="C3" s="10"/>
      <c r="D3" s="10"/>
    </row>
    <row r="4" spans="2:4" x14ac:dyDescent="0.3">
      <c r="B4" s="13" t="s">
        <v>7</v>
      </c>
      <c r="C4" s="13" t="s">
        <v>8</v>
      </c>
      <c r="D4" s="13" t="s">
        <v>9</v>
      </c>
    </row>
    <row r="5" spans="2:4" x14ac:dyDescent="0.3">
      <c r="B5" s="13"/>
      <c r="C5" s="13"/>
      <c r="D5" s="13"/>
    </row>
    <row r="6" spans="2:4" ht="43.2" x14ac:dyDescent="0.3">
      <c r="B6" s="11" t="s">
        <v>10</v>
      </c>
      <c r="C6" s="11" t="s">
        <v>11</v>
      </c>
      <c r="D6" s="11" t="s">
        <v>12</v>
      </c>
    </row>
    <row r="7" spans="2:4" ht="86.4" x14ac:dyDescent="0.3">
      <c r="B7" s="11" t="s">
        <v>13</v>
      </c>
      <c r="C7" s="11" t="s">
        <v>14</v>
      </c>
      <c r="D7" s="11" t="s">
        <v>15</v>
      </c>
    </row>
    <row r="8" spans="2:4" ht="86.4" x14ac:dyDescent="0.3">
      <c r="B8" s="11" t="s">
        <v>16</v>
      </c>
      <c r="C8" s="11" t="s">
        <v>17</v>
      </c>
      <c r="D8" s="11" t="s">
        <v>15</v>
      </c>
    </row>
    <row r="9" spans="2:4" ht="86.4" x14ac:dyDescent="0.3">
      <c r="B9" s="11" t="s">
        <v>18</v>
      </c>
      <c r="C9" s="11" t="s">
        <v>17</v>
      </c>
      <c r="D9" s="11" t="s">
        <v>15</v>
      </c>
    </row>
    <row r="10" spans="2:4" ht="43.2" x14ac:dyDescent="0.3">
      <c r="B10" s="11" t="s">
        <v>19</v>
      </c>
      <c r="C10" s="11" t="s">
        <v>20</v>
      </c>
      <c r="D10" s="11" t="s">
        <v>21</v>
      </c>
    </row>
    <row r="11" spans="2:4" ht="86.4" x14ac:dyDescent="0.3">
      <c r="B11" s="11" t="s">
        <v>22</v>
      </c>
      <c r="C11" s="11" t="s">
        <v>23</v>
      </c>
      <c r="D11" s="11" t="s">
        <v>15</v>
      </c>
    </row>
    <row r="12" spans="2:4" ht="57.6" x14ac:dyDescent="0.3">
      <c r="B12" s="11" t="s">
        <v>24</v>
      </c>
      <c r="C12" s="11" t="s">
        <v>25</v>
      </c>
      <c r="D12" s="11" t="s">
        <v>26</v>
      </c>
    </row>
    <row r="13" spans="2:4" ht="25.2" customHeight="1" x14ac:dyDescent="0.3">
      <c r="B13" s="12" t="s">
        <v>27</v>
      </c>
      <c r="C13" s="12"/>
      <c r="D13" s="12"/>
    </row>
    <row r="14" spans="2:4" x14ac:dyDescent="0.3">
      <c r="B14" s="13" t="s">
        <v>7</v>
      </c>
      <c r="C14" s="13" t="s">
        <v>8</v>
      </c>
      <c r="D14" s="13" t="s">
        <v>28</v>
      </c>
    </row>
    <row r="15" spans="2:4" x14ac:dyDescent="0.3">
      <c r="B15" s="13"/>
      <c r="C15" s="13"/>
      <c r="D15" s="13"/>
    </row>
    <row r="16" spans="2:4" x14ac:dyDescent="0.3">
      <c r="B16" s="11" t="str">
        <f>'[1]1_Izrada_programa'!B13</f>
        <v>Dr.sc. Vladislav Brkić</v>
      </c>
      <c r="C16" s="11" t="s">
        <v>29</v>
      </c>
      <c r="D16" s="11" t="str">
        <f>'[1]1_Izrada_programa'!D13</f>
        <v>RGNF</v>
      </c>
    </row>
    <row r="17" spans="2:4" x14ac:dyDescent="0.3">
      <c r="B17" s="11" t="str">
        <f>'[1]1_Izrada_programa'!B14</f>
        <v>Dr.sc. Zoran Čogelja</v>
      </c>
      <c r="C17" s="11" t="s">
        <v>29</v>
      </c>
      <c r="D17" s="11" t="str">
        <f>'[1]1_Izrada_programa'!D14</f>
        <v>INA</v>
      </c>
    </row>
    <row r="18" spans="2:4" x14ac:dyDescent="0.3">
      <c r="B18" s="11" t="s">
        <v>30</v>
      </c>
      <c r="C18" s="11" t="s">
        <v>31</v>
      </c>
      <c r="D18" s="11" t="s">
        <v>32</v>
      </c>
    </row>
    <row r="19" spans="2:4" x14ac:dyDescent="0.3">
      <c r="B19" s="11" t="s">
        <v>33</v>
      </c>
      <c r="C19" s="11" t="s">
        <v>29</v>
      </c>
      <c r="D19" s="11" t="str">
        <f>'[1]1_Izrada_programa'!D16</f>
        <v>JUPPŽSG</v>
      </c>
    </row>
  </sheetData>
  <mergeCells count="9">
    <mergeCell ref="B14:B15"/>
    <mergeCell ref="C14:C15"/>
    <mergeCell ref="D14:D15"/>
    <mergeCell ref="B2:D2"/>
    <mergeCell ref="B3:D3"/>
    <mergeCell ref="B4:B5"/>
    <mergeCell ref="C4:C5"/>
    <mergeCell ref="D4:D5"/>
    <mergeCell ref="B13: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1AAF9-2485-4F93-B875-32CB7028ABB6}">
  <dimension ref="B1:J67"/>
  <sheetViews>
    <sheetView topLeftCell="A34" workbookViewId="0">
      <selection activeCell="B36" sqref="B36:J36"/>
    </sheetView>
  </sheetViews>
  <sheetFormatPr defaultRowHeight="14.4" x14ac:dyDescent="0.3"/>
  <cols>
    <col min="2" max="2" width="27.21875" customWidth="1"/>
    <col min="3" max="3" width="19.77734375" customWidth="1"/>
    <col min="4" max="4" width="18.6640625" customWidth="1"/>
    <col min="5" max="5" width="17.6640625" customWidth="1"/>
    <col min="6" max="6" width="17.109375" customWidth="1"/>
    <col min="7" max="7" width="14.6640625" customWidth="1"/>
    <col min="8" max="9" width="15.33203125" customWidth="1"/>
    <col min="10" max="10" width="15.88671875" customWidth="1"/>
  </cols>
  <sheetData>
    <row r="1" spans="2:6" ht="18" x14ac:dyDescent="0.35">
      <c r="B1" s="14" t="s">
        <v>34</v>
      </c>
      <c r="C1" s="15"/>
      <c r="D1" s="15"/>
      <c r="E1" s="15"/>
      <c r="F1" s="16"/>
    </row>
    <row r="2" spans="2:6" x14ac:dyDescent="0.3">
      <c r="B2" s="17" t="s">
        <v>35</v>
      </c>
      <c r="C2" s="17"/>
      <c r="D2" s="17"/>
      <c r="E2" s="17"/>
      <c r="F2" s="18"/>
    </row>
    <row r="3" spans="2:6" x14ac:dyDescent="0.3">
      <c r="B3" s="30" t="s">
        <v>36</v>
      </c>
      <c r="C3" s="30"/>
      <c r="D3" s="30" t="s">
        <v>37</v>
      </c>
      <c r="E3" s="30"/>
      <c r="F3" s="30"/>
    </row>
    <row r="4" spans="2:6" x14ac:dyDescent="0.3">
      <c r="B4" s="19" t="s">
        <v>38</v>
      </c>
      <c r="C4" s="19"/>
      <c r="D4" s="20" t="s">
        <v>39</v>
      </c>
      <c r="E4" s="19"/>
      <c r="F4" s="19"/>
    </row>
    <row r="5" spans="2:6" x14ac:dyDescent="0.3">
      <c r="B5" s="21" t="s">
        <v>40</v>
      </c>
      <c r="C5" s="21"/>
      <c r="D5" s="21"/>
      <c r="E5" s="21"/>
      <c r="F5" s="21"/>
    </row>
    <row r="6" spans="2:6" x14ac:dyDescent="0.3">
      <c r="B6" s="31" t="s">
        <v>41</v>
      </c>
      <c r="C6" s="32"/>
      <c r="D6" s="32"/>
      <c r="E6" s="32"/>
      <c r="F6" s="33"/>
    </row>
    <row r="7" spans="2:6" x14ac:dyDescent="0.3">
      <c r="B7" s="30" t="s">
        <v>42</v>
      </c>
      <c r="C7" s="30" t="s">
        <v>43</v>
      </c>
      <c r="D7" s="30" t="s">
        <v>44</v>
      </c>
      <c r="E7" s="34" t="s">
        <v>45</v>
      </c>
      <c r="F7" s="34" t="s">
        <v>46</v>
      </c>
    </row>
    <row r="8" spans="2:6" x14ac:dyDescent="0.3">
      <c r="B8" s="30"/>
      <c r="C8" s="30"/>
      <c r="D8" s="30"/>
      <c r="E8" s="35"/>
      <c r="F8" s="35"/>
    </row>
    <row r="9" spans="2:6" ht="86.4" x14ac:dyDescent="0.3">
      <c r="B9" s="22" t="s">
        <v>47</v>
      </c>
      <c r="C9" s="23" t="s">
        <v>48</v>
      </c>
      <c r="D9" s="23" t="s">
        <v>49</v>
      </c>
      <c r="E9" s="23" t="s">
        <v>50</v>
      </c>
      <c r="F9" s="23" t="s">
        <v>51</v>
      </c>
    </row>
    <row r="10" spans="2:6" ht="172.8" x14ac:dyDescent="0.3">
      <c r="B10" s="22" t="s">
        <v>52</v>
      </c>
      <c r="C10" s="23" t="s">
        <v>53</v>
      </c>
      <c r="D10" s="23" t="s">
        <v>54</v>
      </c>
      <c r="E10" s="23" t="s">
        <v>50</v>
      </c>
      <c r="F10" s="23" t="s">
        <v>51</v>
      </c>
    </row>
    <row r="11" spans="2:6" ht="115.2" x14ac:dyDescent="0.3">
      <c r="B11" s="22" t="s">
        <v>55</v>
      </c>
      <c r="C11" s="23" t="s">
        <v>56</v>
      </c>
      <c r="D11" s="23" t="s">
        <v>57</v>
      </c>
      <c r="E11" s="23" t="s">
        <v>50</v>
      </c>
      <c r="F11" s="23" t="s">
        <v>51</v>
      </c>
    </row>
    <row r="12" spans="2:6" ht="201.6" x14ac:dyDescent="0.3">
      <c r="B12" s="23" t="s">
        <v>58</v>
      </c>
      <c r="C12" s="22" t="s">
        <v>59</v>
      </c>
      <c r="D12" s="23" t="s">
        <v>60</v>
      </c>
      <c r="E12" s="23" t="s">
        <v>61</v>
      </c>
      <c r="F12" s="23" t="s">
        <v>62</v>
      </c>
    </row>
    <row r="13" spans="2:6" x14ac:dyDescent="0.3">
      <c r="B13" s="24" t="s">
        <v>63</v>
      </c>
      <c r="C13" s="25"/>
      <c r="D13" s="25"/>
      <c r="E13" s="25"/>
      <c r="F13" s="26"/>
    </row>
    <row r="14" spans="2:6" x14ac:dyDescent="0.3">
      <c r="B14" s="31" t="s">
        <v>64</v>
      </c>
      <c r="C14" s="32"/>
      <c r="D14" s="32"/>
      <c r="E14" s="32"/>
      <c r="F14" s="33"/>
    </row>
    <row r="15" spans="2:6" x14ac:dyDescent="0.3">
      <c r="B15" s="30" t="s">
        <v>42</v>
      </c>
      <c r="C15" s="30" t="s">
        <v>65</v>
      </c>
      <c r="D15" s="30" t="s">
        <v>44</v>
      </c>
      <c r="E15" s="34" t="s">
        <v>45</v>
      </c>
      <c r="F15" s="34" t="s">
        <v>46</v>
      </c>
    </row>
    <row r="16" spans="2:6" x14ac:dyDescent="0.3">
      <c r="B16" s="30"/>
      <c r="C16" s="30"/>
      <c r="D16" s="30"/>
      <c r="E16" s="35"/>
      <c r="F16" s="35"/>
    </row>
    <row r="17" spans="2:10" ht="72" x14ac:dyDescent="0.3">
      <c r="B17" s="23" t="s">
        <v>66</v>
      </c>
      <c r="C17" s="23">
        <v>1</v>
      </c>
      <c r="D17" s="23" t="s">
        <v>67</v>
      </c>
      <c r="E17" s="23" t="s">
        <v>68</v>
      </c>
      <c r="F17" s="23" t="s">
        <v>69</v>
      </c>
    </row>
    <row r="18" spans="2:10" x14ac:dyDescent="0.3">
      <c r="B18" s="24" t="s">
        <v>63</v>
      </c>
      <c r="C18" s="25"/>
      <c r="D18" s="25"/>
      <c r="E18" s="25"/>
      <c r="F18" s="26"/>
    </row>
    <row r="19" spans="2:10" x14ac:dyDescent="0.3">
      <c r="B19" s="31" t="s">
        <v>70</v>
      </c>
      <c r="C19" s="32"/>
      <c r="D19" s="32"/>
      <c r="E19" s="32"/>
      <c r="F19" s="33"/>
    </row>
    <row r="20" spans="2:10" x14ac:dyDescent="0.3">
      <c r="B20" s="30" t="s">
        <v>42</v>
      </c>
      <c r="C20" s="30" t="s">
        <v>65</v>
      </c>
      <c r="D20" s="30" t="s">
        <v>44</v>
      </c>
      <c r="E20" s="36" t="s">
        <v>46</v>
      </c>
      <c r="F20" s="37"/>
    </row>
    <row r="21" spans="2:10" x14ac:dyDescent="0.3">
      <c r="B21" s="30"/>
      <c r="C21" s="30"/>
      <c r="D21" s="30"/>
      <c r="E21" s="38"/>
      <c r="F21" s="39"/>
    </row>
    <row r="22" spans="2:10" x14ac:dyDescent="0.3">
      <c r="B22" s="23"/>
      <c r="C22" s="23"/>
      <c r="D22" s="23"/>
      <c r="E22" s="27"/>
      <c r="F22" s="28"/>
    </row>
    <row r="23" spans="2:10" x14ac:dyDescent="0.3">
      <c r="B23" s="23"/>
      <c r="C23" s="23"/>
      <c r="D23" s="23"/>
      <c r="E23" s="27"/>
      <c r="F23" s="28"/>
    </row>
    <row r="24" spans="2:10" x14ac:dyDescent="0.3">
      <c r="B24" s="23"/>
      <c r="C24" s="23"/>
      <c r="D24" s="23"/>
      <c r="E24" s="27"/>
      <c r="F24" s="28"/>
    </row>
    <row r="25" spans="2:10" x14ac:dyDescent="0.3">
      <c r="B25" s="23"/>
      <c r="C25" s="23"/>
      <c r="D25" s="23"/>
      <c r="E25" s="27"/>
      <c r="F25" s="28"/>
    </row>
    <row r="26" spans="2:10" x14ac:dyDescent="0.3">
      <c r="B26" s="23"/>
      <c r="C26" s="23"/>
      <c r="D26" s="23"/>
      <c r="E26" s="27"/>
      <c r="F26" s="28"/>
    </row>
    <row r="27" spans="2:10" x14ac:dyDescent="0.3">
      <c r="B27" s="23"/>
      <c r="C27" s="23"/>
      <c r="D27" s="23"/>
      <c r="E27" s="27"/>
      <c r="F27" s="28"/>
    </row>
    <row r="28" spans="2:10" x14ac:dyDescent="0.3">
      <c r="B28" s="23"/>
      <c r="C28" s="29"/>
      <c r="D28" s="23"/>
      <c r="E28" s="27"/>
      <c r="F28" s="28"/>
    </row>
    <row r="30" spans="2:10" ht="18.600000000000001" customHeight="1" x14ac:dyDescent="0.3">
      <c r="B30" s="40" t="s">
        <v>71</v>
      </c>
      <c r="C30" s="40"/>
      <c r="D30" s="40"/>
      <c r="E30" s="40"/>
      <c r="F30" s="40"/>
      <c r="G30" s="40"/>
      <c r="H30" s="40"/>
      <c r="I30" s="40"/>
      <c r="J30" s="41"/>
    </row>
    <row r="31" spans="2:10" ht="28.8" x14ac:dyDescent="0.3">
      <c r="B31" s="54" t="s">
        <v>7</v>
      </c>
      <c r="C31" s="54" t="s">
        <v>72</v>
      </c>
      <c r="D31" s="54" t="s">
        <v>73</v>
      </c>
      <c r="E31" s="54" t="s">
        <v>74</v>
      </c>
      <c r="F31" s="54" t="s">
        <v>75</v>
      </c>
      <c r="G31" s="54" t="s">
        <v>76</v>
      </c>
      <c r="H31" s="54" t="s">
        <v>9</v>
      </c>
      <c r="I31" s="54" t="s">
        <v>77</v>
      </c>
      <c r="J31" s="54" t="s">
        <v>78</v>
      </c>
    </row>
    <row r="32" spans="2:10" x14ac:dyDescent="0.3">
      <c r="B32" s="55" t="s">
        <v>79</v>
      </c>
      <c r="C32" s="55"/>
      <c r="D32" s="55"/>
      <c r="E32" s="55"/>
      <c r="F32" s="55"/>
      <c r="G32" s="55"/>
      <c r="H32" s="55"/>
      <c r="I32" s="55"/>
      <c r="J32" s="55"/>
    </row>
    <row r="33" spans="2:10" x14ac:dyDescent="0.3">
      <c r="B33" s="23" t="s">
        <v>80</v>
      </c>
      <c r="C33" s="23"/>
      <c r="D33" s="42" t="s">
        <v>81</v>
      </c>
      <c r="E33" s="23" t="s">
        <v>82</v>
      </c>
      <c r="F33" s="23" t="s">
        <v>83</v>
      </c>
      <c r="G33" s="23" t="s">
        <v>84</v>
      </c>
      <c r="H33" s="23" t="s">
        <v>85</v>
      </c>
      <c r="I33" s="23" t="s">
        <v>86</v>
      </c>
      <c r="J33" s="23" t="s">
        <v>87</v>
      </c>
    </row>
    <row r="34" spans="2:10" x14ac:dyDescent="0.3">
      <c r="B34" s="23" t="s">
        <v>63</v>
      </c>
      <c r="C34" s="23"/>
      <c r="D34" s="23"/>
      <c r="E34" s="23"/>
      <c r="F34" s="23"/>
      <c r="G34" s="23"/>
      <c r="H34" s="23"/>
      <c r="I34" s="23"/>
      <c r="J34" s="23"/>
    </row>
    <row r="35" spans="2:10" x14ac:dyDescent="0.3">
      <c r="B35" s="55" t="s">
        <v>88</v>
      </c>
      <c r="C35" s="55"/>
      <c r="D35" s="55"/>
      <c r="E35" s="55"/>
      <c r="F35" s="55"/>
      <c r="G35" s="55"/>
      <c r="H35" s="55"/>
      <c r="I35" s="55"/>
      <c r="J35" s="55"/>
    </row>
    <row r="36" spans="2:10" x14ac:dyDescent="0.3">
      <c r="B36" s="43" t="s">
        <v>63</v>
      </c>
      <c r="C36" s="43"/>
      <c r="D36" s="43"/>
      <c r="E36" s="43"/>
      <c r="F36" s="43"/>
      <c r="G36" s="43"/>
      <c r="H36" s="43"/>
      <c r="I36" s="43"/>
      <c r="J36" s="43"/>
    </row>
    <row r="37" spans="2:10" ht="40.799999999999997" customHeight="1" x14ac:dyDescent="0.3">
      <c r="B37" s="40" t="s">
        <v>89</v>
      </c>
      <c r="C37" s="40"/>
      <c r="D37" s="40"/>
      <c r="E37" s="40"/>
      <c r="F37" s="40"/>
      <c r="G37" s="40"/>
      <c r="H37" s="40"/>
      <c r="I37" s="40"/>
      <c r="J37" s="41"/>
    </row>
    <row r="38" spans="2:10" ht="43.2" x14ac:dyDescent="0.3">
      <c r="B38" s="56" t="s">
        <v>7</v>
      </c>
      <c r="C38" s="56" t="s">
        <v>90</v>
      </c>
      <c r="D38" s="56" t="s">
        <v>91</v>
      </c>
      <c r="E38" s="56" t="s">
        <v>92</v>
      </c>
      <c r="F38" s="56" t="s">
        <v>93</v>
      </c>
      <c r="G38" s="56" t="s">
        <v>94</v>
      </c>
      <c r="H38" s="56" t="s">
        <v>95</v>
      </c>
      <c r="I38" s="56" t="s">
        <v>78</v>
      </c>
      <c r="J38" s="41"/>
    </row>
    <row r="39" spans="2:10" ht="72" x14ac:dyDescent="0.3">
      <c r="B39" s="44" t="s">
        <v>96</v>
      </c>
      <c r="C39" s="44" t="s">
        <v>97</v>
      </c>
      <c r="D39" s="44" t="s">
        <v>98</v>
      </c>
      <c r="E39" s="45" t="s">
        <v>99</v>
      </c>
      <c r="F39" s="46" t="s">
        <v>100</v>
      </c>
      <c r="G39" s="44" t="s">
        <v>101</v>
      </c>
      <c r="H39" s="44" t="s">
        <v>102</v>
      </c>
      <c r="I39" s="44" t="s">
        <v>103</v>
      </c>
      <c r="J39" s="41"/>
    </row>
    <row r="40" spans="2:10" ht="72" x14ac:dyDescent="0.3">
      <c r="B40" s="44" t="s">
        <v>96</v>
      </c>
      <c r="C40" s="45" t="s">
        <v>97</v>
      </c>
      <c r="D40" s="47" t="s">
        <v>104</v>
      </c>
      <c r="E40" s="45" t="s">
        <v>105</v>
      </c>
      <c r="F40" s="46" t="s">
        <v>100</v>
      </c>
      <c r="G40" s="47" t="s">
        <v>106</v>
      </c>
      <c r="H40" s="44" t="s">
        <v>102</v>
      </c>
      <c r="I40" s="46" t="s">
        <v>103</v>
      </c>
      <c r="J40" s="41"/>
    </row>
    <row r="41" spans="2:10" ht="115.2" x14ac:dyDescent="0.3">
      <c r="B41" s="44" t="s">
        <v>96</v>
      </c>
      <c r="C41" s="45" t="s">
        <v>107</v>
      </c>
      <c r="D41" s="44" t="s">
        <v>108</v>
      </c>
      <c r="E41" s="46" t="s">
        <v>109</v>
      </c>
      <c r="F41" s="46" t="s">
        <v>100</v>
      </c>
      <c r="G41" s="47" t="s">
        <v>106</v>
      </c>
      <c r="H41" s="46" t="s">
        <v>110</v>
      </c>
      <c r="I41" s="46" t="s">
        <v>103</v>
      </c>
      <c r="J41" s="41"/>
    </row>
    <row r="42" spans="2:10" ht="129.6" x14ac:dyDescent="0.3">
      <c r="B42" s="44" t="s">
        <v>96</v>
      </c>
      <c r="C42" s="46" t="s">
        <v>97</v>
      </c>
      <c r="D42" s="44" t="s">
        <v>111</v>
      </c>
      <c r="E42" s="46" t="s">
        <v>112</v>
      </c>
      <c r="F42" s="46" t="s">
        <v>113</v>
      </c>
      <c r="G42" s="46" t="s">
        <v>114</v>
      </c>
      <c r="H42" s="46" t="s">
        <v>115</v>
      </c>
      <c r="I42" s="46" t="s">
        <v>116</v>
      </c>
      <c r="J42" s="41"/>
    </row>
    <row r="43" spans="2:10" ht="201.6" x14ac:dyDescent="0.3">
      <c r="B43" s="44" t="s">
        <v>96</v>
      </c>
      <c r="C43" s="46" t="s">
        <v>117</v>
      </c>
      <c r="D43" s="44" t="s">
        <v>118</v>
      </c>
      <c r="E43" s="46" t="s">
        <v>119</v>
      </c>
      <c r="F43" s="46" t="s">
        <v>120</v>
      </c>
      <c r="G43" s="46" t="s">
        <v>121</v>
      </c>
      <c r="H43" s="46" t="s">
        <v>122</v>
      </c>
      <c r="I43" s="46" t="s">
        <v>116</v>
      </c>
      <c r="J43" s="41"/>
    </row>
    <row r="44" spans="2:10" ht="86.4" x14ac:dyDescent="0.3">
      <c r="B44" s="44" t="s">
        <v>96</v>
      </c>
      <c r="C44" s="46" t="s">
        <v>107</v>
      </c>
      <c r="D44" s="44" t="s">
        <v>123</v>
      </c>
      <c r="E44" s="46" t="s">
        <v>124</v>
      </c>
      <c r="F44" s="46" t="s">
        <v>100</v>
      </c>
      <c r="G44" s="47" t="s">
        <v>125</v>
      </c>
      <c r="H44" s="46" t="s">
        <v>126</v>
      </c>
      <c r="I44" s="46" t="s">
        <v>103</v>
      </c>
      <c r="J44" s="41"/>
    </row>
    <row r="45" spans="2:10" ht="57.6" x14ac:dyDescent="0.3">
      <c r="B45" s="44" t="s">
        <v>127</v>
      </c>
      <c r="C45" s="46" t="s">
        <v>107</v>
      </c>
      <c r="D45" s="44" t="s">
        <v>128</v>
      </c>
      <c r="E45" s="46" t="s">
        <v>129</v>
      </c>
      <c r="F45" s="46" t="s">
        <v>130</v>
      </c>
      <c r="G45" s="48" t="s">
        <v>131</v>
      </c>
      <c r="H45" s="46" t="s">
        <v>132</v>
      </c>
      <c r="I45" s="46" t="s">
        <v>103</v>
      </c>
      <c r="J45" s="41"/>
    </row>
    <row r="46" spans="2:10" ht="86.4" x14ac:dyDescent="0.3">
      <c r="B46" s="44" t="s">
        <v>127</v>
      </c>
      <c r="C46" s="46" t="s">
        <v>107</v>
      </c>
      <c r="D46" s="44" t="s">
        <v>133</v>
      </c>
      <c r="E46" s="46" t="s">
        <v>129</v>
      </c>
      <c r="F46" s="46" t="s">
        <v>130</v>
      </c>
      <c r="G46" s="46" t="s">
        <v>134</v>
      </c>
      <c r="H46" s="46" t="s">
        <v>135</v>
      </c>
      <c r="I46" s="46" t="s">
        <v>116</v>
      </c>
      <c r="J46" s="41"/>
    </row>
    <row r="47" spans="2:10" ht="100.8" x14ac:dyDescent="0.3">
      <c r="B47" s="44" t="s">
        <v>127</v>
      </c>
      <c r="C47" s="46" t="s">
        <v>117</v>
      </c>
      <c r="D47" s="44" t="s">
        <v>136</v>
      </c>
      <c r="E47" s="46" t="s">
        <v>137</v>
      </c>
      <c r="F47" s="46" t="s">
        <v>138</v>
      </c>
      <c r="G47" s="44" t="s">
        <v>139</v>
      </c>
      <c r="H47" s="46" t="s">
        <v>140</v>
      </c>
      <c r="I47" s="46" t="s">
        <v>116</v>
      </c>
      <c r="J47" s="41"/>
    </row>
    <row r="48" spans="2:10" ht="86.4" x14ac:dyDescent="0.3">
      <c r="B48" s="44" t="s">
        <v>127</v>
      </c>
      <c r="C48" s="46" t="s">
        <v>97</v>
      </c>
      <c r="D48" s="44" t="s">
        <v>141</v>
      </c>
      <c r="E48" s="46" t="s">
        <v>142</v>
      </c>
      <c r="F48" s="46" t="s">
        <v>100</v>
      </c>
      <c r="G48" s="48" t="s">
        <v>131</v>
      </c>
      <c r="H48" s="46" t="s">
        <v>143</v>
      </c>
      <c r="I48" s="46" t="s">
        <v>116</v>
      </c>
      <c r="J48" s="41"/>
    </row>
    <row r="49" spans="2:10" ht="57.6" x14ac:dyDescent="0.3">
      <c r="B49" s="44" t="s">
        <v>127</v>
      </c>
      <c r="C49" s="46" t="s">
        <v>107</v>
      </c>
      <c r="D49" s="48" t="s">
        <v>131</v>
      </c>
      <c r="E49" s="46" t="s">
        <v>109</v>
      </c>
      <c r="F49" s="46" t="s">
        <v>100</v>
      </c>
      <c r="G49" s="48" t="s">
        <v>131</v>
      </c>
      <c r="H49" s="46" t="s">
        <v>132</v>
      </c>
      <c r="I49" s="46" t="s">
        <v>103</v>
      </c>
      <c r="J49" s="41"/>
    </row>
    <row r="50" spans="2:10" ht="86.4" x14ac:dyDescent="0.3">
      <c r="B50" s="44" t="s">
        <v>127</v>
      </c>
      <c r="C50" s="46" t="s">
        <v>107</v>
      </c>
      <c r="D50" s="44" t="s">
        <v>144</v>
      </c>
      <c r="E50" s="46" t="s">
        <v>145</v>
      </c>
      <c r="F50" s="46" t="s">
        <v>100</v>
      </c>
      <c r="G50" s="46" t="s">
        <v>134</v>
      </c>
      <c r="H50" s="46" t="s">
        <v>146</v>
      </c>
      <c r="I50" s="46" t="s">
        <v>103</v>
      </c>
      <c r="J50" s="41"/>
    </row>
    <row r="51" spans="2:10" ht="57.6" x14ac:dyDescent="0.3">
      <c r="B51" s="44" t="s">
        <v>147</v>
      </c>
      <c r="C51" s="46" t="s">
        <v>97</v>
      </c>
      <c r="D51" s="44" t="s">
        <v>148</v>
      </c>
      <c r="E51" s="46" t="s">
        <v>149</v>
      </c>
      <c r="F51" s="46" t="s">
        <v>150</v>
      </c>
      <c r="G51" s="44" t="s">
        <v>32</v>
      </c>
      <c r="H51" s="46" t="s">
        <v>151</v>
      </c>
      <c r="I51" s="46" t="s">
        <v>116</v>
      </c>
      <c r="J51" s="41"/>
    </row>
    <row r="52" spans="2:10" ht="115.2" x14ac:dyDescent="0.3">
      <c r="B52" s="44" t="s">
        <v>147</v>
      </c>
      <c r="C52" s="46" t="s">
        <v>107</v>
      </c>
      <c r="D52" s="44" t="s">
        <v>152</v>
      </c>
      <c r="E52" s="46" t="s">
        <v>153</v>
      </c>
      <c r="F52" s="46" t="s">
        <v>154</v>
      </c>
      <c r="G52" s="44" t="s">
        <v>155</v>
      </c>
      <c r="H52" s="46" t="s">
        <v>156</v>
      </c>
      <c r="I52" s="46" t="s">
        <v>116</v>
      </c>
      <c r="J52" s="41"/>
    </row>
    <row r="53" spans="2:10" ht="57.6" x14ac:dyDescent="0.3">
      <c r="B53" s="44" t="s">
        <v>157</v>
      </c>
      <c r="C53" s="46" t="s">
        <v>107</v>
      </c>
      <c r="D53" s="44" t="s">
        <v>158</v>
      </c>
      <c r="E53" s="46" t="s">
        <v>159</v>
      </c>
      <c r="F53" s="46" t="s">
        <v>160</v>
      </c>
      <c r="G53" s="44" t="s">
        <v>121</v>
      </c>
      <c r="H53" s="46" t="s">
        <v>161</v>
      </c>
      <c r="I53" s="46" t="s">
        <v>116</v>
      </c>
      <c r="J53" s="41"/>
    </row>
    <row r="54" spans="2:10" ht="100.8" x14ac:dyDescent="0.3">
      <c r="B54" s="44" t="s">
        <v>157</v>
      </c>
      <c r="C54" s="46" t="s">
        <v>107</v>
      </c>
      <c r="D54" s="44" t="s">
        <v>162</v>
      </c>
      <c r="E54" s="46" t="s">
        <v>163</v>
      </c>
      <c r="F54" s="46" t="s">
        <v>164</v>
      </c>
      <c r="G54" s="44" t="s">
        <v>121</v>
      </c>
      <c r="H54" s="46" t="s">
        <v>161</v>
      </c>
      <c r="I54" s="46" t="s">
        <v>116</v>
      </c>
      <c r="J54" s="41"/>
    </row>
    <row r="55" spans="2:10" ht="57.6" x14ac:dyDescent="0.3">
      <c r="B55" s="44" t="s">
        <v>165</v>
      </c>
      <c r="C55" s="46" t="s">
        <v>107</v>
      </c>
      <c r="D55" s="44" t="s">
        <v>158</v>
      </c>
      <c r="E55" s="46" t="s">
        <v>159</v>
      </c>
      <c r="F55" s="46" t="s">
        <v>160</v>
      </c>
      <c r="G55" s="44" t="s">
        <v>121</v>
      </c>
      <c r="H55" s="46" t="s">
        <v>161</v>
      </c>
      <c r="I55" s="46" t="s">
        <v>116</v>
      </c>
      <c r="J55" s="41"/>
    </row>
    <row r="56" spans="2:10" ht="57.6" x14ac:dyDescent="0.3">
      <c r="B56" s="44" t="s">
        <v>166</v>
      </c>
      <c r="C56" s="46" t="s">
        <v>107</v>
      </c>
      <c r="D56" s="44" t="s">
        <v>158</v>
      </c>
      <c r="E56" s="46" t="s">
        <v>159</v>
      </c>
      <c r="F56" s="46" t="s">
        <v>160</v>
      </c>
      <c r="G56" s="44" t="s">
        <v>121</v>
      </c>
      <c r="H56" s="46" t="s">
        <v>161</v>
      </c>
      <c r="I56" s="46" t="s">
        <v>116</v>
      </c>
      <c r="J56" s="41"/>
    </row>
    <row r="57" spans="2:10" ht="43.2" x14ac:dyDescent="0.3">
      <c r="B57" s="44" t="s">
        <v>166</v>
      </c>
      <c r="C57" s="46" t="s">
        <v>97</v>
      </c>
      <c r="D57" s="44" t="s">
        <v>167</v>
      </c>
      <c r="E57" s="46" t="s">
        <v>168</v>
      </c>
      <c r="F57" s="46" t="s">
        <v>169</v>
      </c>
      <c r="G57" s="44" t="s">
        <v>32</v>
      </c>
      <c r="H57" s="46" t="s">
        <v>170</v>
      </c>
      <c r="I57" s="46" t="s">
        <v>171</v>
      </c>
      <c r="J57" s="41"/>
    </row>
    <row r="58" spans="2:10" ht="43.2" x14ac:dyDescent="0.3">
      <c r="B58" s="44" t="s">
        <v>166</v>
      </c>
      <c r="C58" s="46" t="s">
        <v>107</v>
      </c>
      <c r="D58" s="44" t="s">
        <v>172</v>
      </c>
      <c r="E58" s="46" t="s">
        <v>173</v>
      </c>
      <c r="F58" s="46" t="s">
        <v>174</v>
      </c>
      <c r="G58" s="44" t="s">
        <v>32</v>
      </c>
      <c r="H58" s="46" t="s">
        <v>170</v>
      </c>
      <c r="I58" s="46" t="s">
        <v>171</v>
      </c>
      <c r="J58" s="41"/>
    </row>
    <row r="59" spans="2:10" ht="43.2" x14ac:dyDescent="0.3">
      <c r="B59" s="44" t="s">
        <v>166</v>
      </c>
      <c r="C59" s="46" t="s">
        <v>117</v>
      </c>
      <c r="D59" s="44" t="s">
        <v>175</v>
      </c>
      <c r="E59" s="46" t="s">
        <v>176</v>
      </c>
      <c r="F59" s="46" t="s">
        <v>174</v>
      </c>
      <c r="G59" s="44" t="s">
        <v>32</v>
      </c>
      <c r="H59" s="46" t="s">
        <v>177</v>
      </c>
      <c r="I59" s="46" t="s">
        <v>171</v>
      </c>
      <c r="J59" s="41"/>
    </row>
    <row r="60" spans="2:10" ht="57.6" x14ac:dyDescent="0.3">
      <c r="B60" s="44" t="s">
        <v>166</v>
      </c>
      <c r="C60" s="46" t="s">
        <v>107</v>
      </c>
      <c r="D60" s="44" t="s">
        <v>178</v>
      </c>
      <c r="E60" s="46" t="s">
        <v>179</v>
      </c>
      <c r="F60" s="46" t="s">
        <v>180</v>
      </c>
      <c r="G60" s="44" t="s">
        <v>121</v>
      </c>
      <c r="H60" s="46" t="s">
        <v>181</v>
      </c>
      <c r="I60" s="46" t="s">
        <v>116</v>
      </c>
      <c r="J60" s="41"/>
    </row>
    <row r="61" spans="2:10" ht="43.2" x14ac:dyDescent="0.3">
      <c r="B61" s="44" t="s">
        <v>182</v>
      </c>
      <c r="C61" s="46" t="s">
        <v>117</v>
      </c>
      <c r="D61" s="44" t="s">
        <v>183</v>
      </c>
      <c r="E61" s="46" t="s">
        <v>176</v>
      </c>
      <c r="F61" s="46" t="s">
        <v>174</v>
      </c>
      <c r="G61" s="44" t="s">
        <v>32</v>
      </c>
      <c r="H61" s="46" t="s">
        <v>177</v>
      </c>
      <c r="I61" s="46" t="s">
        <v>171</v>
      </c>
      <c r="J61" s="41"/>
    </row>
    <row r="62" spans="2:10" ht="57.6" x14ac:dyDescent="0.3">
      <c r="B62" s="44" t="s">
        <v>184</v>
      </c>
      <c r="C62" s="46" t="s">
        <v>107</v>
      </c>
      <c r="D62" s="44" t="s">
        <v>178</v>
      </c>
      <c r="E62" s="46" t="s">
        <v>179</v>
      </c>
      <c r="F62" s="46" t="s">
        <v>180</v>
      </c>
      <c r="G62" s="44" t="s">
        <v>121</v>
      </c>
      <c r="H62" s="46" t="s">
        <v>181</v>
      </c>
      <c r="I62" s="46" t="s">
        <v>116</v>
      </c>
      <c r="J62" s="41"/>
    </row>
    <row r="63" spans="2:10" ht="172.8" x14ac:dyDescent="0.3">
      <c r="B63" s="44" t="s">
        <v>184</v>
      </c>
      <c r="C63" s="46" t="s">
        <v>107</v>
      </c>
      <c r="D63" s="44" t="s">
        <v>185</v>
      </c>
      <c r="E63" s="49" t="s">
        <v>186</v>
      </c>
      <c r="F63" s="46" t="s">
        <v>174</v>
      </c>
      <c r="G63" s="44" t="s">
        <v>187</v>
      </c>
      <c r="H63" s="46" t="s">
        <v>188</v>
      </c>
      <c r="I63" s="46" t="s">
        <v>103</v>
      </c>
      <c r="J63" s="41"/>
    </row>
    <row r="64" spans="2:10" ht="46.8" x14ac:dyDescent="0.3">
      <c r="B64" s="44" t="s">
        <v>184</v>
      </c>
      <c r="C64" s="46" t="s">
        <v>107</v>
      </c>
      <c r="D64" s="50" t="s">
        <v>189</v>
      </c>
      <c r="E64" s="46" t="s">
        <v>190</v>
      </c>
      <c r="F64" s="46" t="s">
        <v>160</v>
      </c>
      <c r="G64" s="46" t="s">
        <v>121</v>
      </c>
      <c r="H64" s="46" t="s">
        <v>188</v>
      </c>
      <c r="I64" s="46" t="s">
        <v>116</v>
      </c>
      <c r="J64" s="41"/>
    </row>
    <row r="65" spans="2:10" ht="43.2" x14ac:dyDescent="0.3">
      <c r="B65" s="44" t="s">
        <v>184</v>
      </c>
      <c r="C65" s="46" t="s">
        <v>117</v>
      </c>
      <c r="D65" s="49" t="s">
        <v>191</v>
      </c>
      <c r="E65" s="50" t="s">
        <v>192</v>
      </c>
      <c r="F65" s="46" t="s">
        <v>193</v>
      </c>
      <c r="G65" s="46"/>
      <c r="H65" s="46" t="s">
        <v>188</v>
      </c>
      <c r="I65" s="46" t="s">
        <v>171</v>
      </c>
      <c r="J65" s="41"/>
    </row>
    <row r="66" spans="2:10" ht="43.2" x14ac:dyDescent="0.3">
      <c r="B66" s="46" t="s">
        <v>194</v>
      </c>
      <c r="C66" s="46" t="s">
        <v>195</v>
      </c>
      <c r="D66" s="46" t="s">
        <v>196</v>
      </c>
      <c r="E66" s="46" t="s">
        <v>197</v>
      </c>
      <c r="F66" s="46" t="s">
        <v>198</v>
      </c>
      <c r="G66" s="46" t="s">
        <v>199</v>
      </c>
      <c r="H66" s="46" t="s">
        <v>200</v>
      </c>
      <c r="I66" s="46" t="s">
        <v>103</v>
      </c>
      <c r="J66" s="41"/>
    </row>
    <row r="67" spans="2:10" x14ac:dyDescent="0.3">
      <c r="B67" s="51" t="s">
        <v>63</v>
      </c>
      <c r="C67" s="52"/>
      <c r="D67" s="52"/>
      <c r="E67" s="52"/>
      <c r="F67" s="52"/>
      <c r="G67" s="52"/>
      <c r="H67" s="52"/>
      <c r="I67" s="53"/>
      <c r="J67" s="41"/>
    </row>
  </sheetData>
  <mergeCells count="39">
    <mergeCell ref="B36:J36"/>
    <mergeCell ref="B37:I37"/>
    <mergeCell ref="B67:I67"/>
    <mergeCell ref="E28:F28"/>
    <mergeCell ref="B30:I30"/>
    <mergeCell ref="B32:J32"/>
    <mergeCell ref="B35:J35"/>
    <mergeCell ref="E22:F22"/>
    <mergeCell ref="E23:F23"/>
    <mergeCell ref="E24:F24"/>
    <mergeCell ref="E25:F25"/>
    <mergeCell ref="E26:F26"/>
    <mergeCell ref="E27:F27"/>
    <mergeCell ref="B18:F18"/>
    <mergeCell ref="B19:F19"/>
    <mergeCell ref="B20:B21"/>
    <mergeCell ref="C20:C21"/>
    <mergeCell ref="D20:D21"/>
    <mergeCell ref="E20:F21"/>
    <mergeCell ref="B13:F13"/>
    <mergeCell ref="B14:F14"/>
    <mergeCell ref="B15:B16"/>
    <mergeCell ref="C15:C16"/>
    <mergeCell ref="D15:D16"/>
    <mergeCell ref="E15:E16"/>
    <mergeCell ref="F15:F16"/>
    <mergeCell ref="B5:F5"/>
    <mergeCell ref="B6:F6"/>
    <mergeCell ref="B7:B8"/>
    <mergeCell ref="C7:C8"/>
    <mergeCell ref="D7:D8"/>
    <mergeCell ref="E7:E8"/>
    <mergeCell ref="F7:F8"/>
    <mergeCell ref="B1:E1"/>
    <mergeCell ref="B2:E2"/>
    <mergeCell ref="B3:C3"/>
    <mergeCell ref="D3:F3"/>
    <mergeCell ref="B4:C4"/>
    <mergeCell ref="D4:F4"/>
  </mergeCells>
  <dataValidations count="1">
    <dataValidation type="list" allowBlank="1" showInputMessage="1" showErrorMessage="1" prompt="ODABRATI JEDNU OD PONUĐENIH TVRDNJI" sqref="E17" xr:uid="{D34C03A1-AE32-4364-812A-C79EF6D8215D}">
      <formula1>vlasnistvopokretnine</formula1>
    </dataValidation>
  </dataValidations>
  <hyperlinks>
    <hyperlink ref="D4" r:id="rId1" xr:uid="{4091E2A9-C666-4ED1-B5C6-79B72CE23B40}"/>
    <hyperlink ref="D33" r:id="rId2" xr:uid="{464946AF-1FB5-42A7-9F9C-48D2C405817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6EE42-B582-410C-B150-724DDDA64B01}">
  <dimension ref="B2:K109"/>
  <sheetViews>
    <sheetView topLeftCell="A28" zoomScale="90" zoomScaleNormal="90" workbookViewId="0">
      <selection activeCell="D17" sqref="D17"/>
    </sheetView>
  </sheetViews>
  <sheetFormatPr defaultRowHeight="14.4" x14ac:dyDescent="0.3"/>
  <cols>
    <col min="2" max="2" width="17.44140625" customWidth="1"/>
    <col min="3" max="3" width="18.44140625" customWidth="1"/>
    <col min="4" max="4" width="25.44140625" customWidth="1"/>
    <col min="5" max="5" width="26.6640625" customWidth="1"/>
    <col min="6" max="6" width="11.6640625" customWidth="1"/>
    <col min="7" max="7" width="12.44140625" customWidth="1"/>
    <col min="8" max="8" width="15.5546875" customWidth="1"/>
    <col min="9" max="9" width="14.21875" customWidth="1"/>
    <col min="10" max="10" width="12.109375" customWidth="1"/>
    <col min="11" max="11" width="30.5546875" customWidth="1"/>
  </cols>
  <sheetData>
    <row r="2" spans="2:11" ht="18" x14ac:dyDescent="0.3">
      <c r="B2" s="57" t="s">
        <v>201</v>
      </c>
      <c r="C2" s="58"/>
      <c r="D2" s="58"/>
      <c r="E2" s="58"/>
      <c r="F2" s="58"/>
      <c r="G2" s="58"/>
      <c r="H2" s="58"/>
      <c r="I2" s="58"/>
      <c r="J2" s="58"/>
      <c r="K2" s="59"/>
    </row>
    <row r="3" spans="2:11" ht="32.4" customHeight="1" x14ac:dyDescent="0.3">
      <c r="B3" s="40" t="s">
        <v>202</v>
      </c>
      <c r="C3" s="60"/>
      <c r="D3" s="60"/>
      <c r="E3" s="60"/>
      <c r="F3" s="60"/>
      <c r="G3" s="60"/>
      <c r="H3" s="61"/>
      <c r="I3" s="61"/>
      <c r="J3" s="61"/>
      <c r="K3" s="61"/>
    </row>
    <row r="4" spans="2:11" ht="57.6" x14ac:dyDescent="0.3">
      <c r="B4" s="89" t="s">
        <v>203</v>
      </c>
      <c r="C4" s="89" t="s">
        <v>204</v>
      </c>
      <c r="D4" s="89" t="s">
        <v>205</v>
      </c>
      <c r="E4" s="89" t="s">
        <v>206</v>
      </c>
      <c r="F4" s="89" t="s">
        <v>207</v>
      </c>
      <c r="G4" s="89" t="s">
        <v>208</v>
      </c>
      <c r="H4" s="89" t="s">
        <v>209</v>
      </c>
      <c r="I4" s="89" t="s">
        <v>210</v>
      </c>
      <c r="J4" s="90" t="s">
        <v>211</v>
      </c>
      <c r="K4" s="89" t="s">
        <v>46</v>
      </c>
    </row>
    <row r="5" spans="2:11" ht="28.2" customHeight="1" x14ac:dyDescent="0.3">
      <c r="B5" s="94" t="s">
        <v>212</v>
      </c>
      <c r="C5" s="95"/>
      <c r="D5" s="95"/>
      <c r="E5" s="95"/>
      <c r="F5" s="95"/>
      <c r="G5" s="95"/>
      <c r="H5" s="95"/>
      <c r="I5" s="95"/>
      <c r="J5" s="95"/>
      <c r="K5" s="96"/>
    </row>
    <row r="6" spans="2:11" ht="149.4" customHeight="1" x14ac:dyDescent="0.3">
      <c r="B6" s="62" t="s">
        <v>213</v>
      </c>
      <c r="C6" s="62" t="s">
        <v>214</v>
      </c>
      <c r="D6" s="62" t="s">
        <v>215</v>
      </c>
      <c r="E6" s="62" t="s">
        <v>216</v>
      </c>
      <c r="F6" s="62">
        <v>1</v>
      </c>
      <c r="G6" s="62" t="s">
        <v>217</v>
      </c>
      <c r="H6" s="62" t="s">
        <v>218</v>
      </c>
      <c r="I6" s="62"/>
      <c r="J6" s="63">
        <v>1062</v>
      </c>
      <c r="K6" s="62" t="s">
        <v>219</v>
      </c>
    </row>
    <row r="7" spans="2:11" ht="70.2" customHeight="1" x14ac:dyDescent="0.3">
      <c r="B7" s="62" t="s">
        <v>220</v>
      </c>
      <c r="C7" s="62" t="s">
        <v>221</v>
      </c>
      <c r="D7" s="62" t="s">
        <v>222</v>
      </c>
      <c r="E7" s="62" t="s">
        <v>223</v>
      </c>
      <c r="F7" s="62">
        <v>1</v>
      </c>
      <c r="G7" s="62" t="s">
        <v>224</v>
      </c>
      <c r="H7" s="62" t="s">
        <v>218</v>
      </c>
      <c r="I7" s="62" t="s">
        <v>225</v>
      </c>
      <c r="J7" s="63">
        <v>0</v>
      </c>
      <c r="K7" s="62" t="s">
        <v>226</v>
      </c>
    </row>
    <row r="8" spans="2:11" ht="84.6" customHeight="1" x14ac:dyDescent="0.3">
      <c r="B8" s="64" t="s">
        <v>227</v>
      </c>
      <c r="C8" s="62" t="s">
        <v>228</v>
      </c>
      <c r="D8" s="62" t="s">
        <v>229</v>
      </c>
      <c r="E8" s="62" t="s">
        <v>230</v>
      </c>
      <c r="F8" s="62">
        <v>1</v>
      </c>
      <c r="G8" s="62" t="s">
        <v>231</v>
      </c>
      <c r="H8" s="62" t="s">
        <v>232</v>
      </c>
      <c r="I8" s="62" t="s">
        <v>233</v>
      </c>
      <c r="J8" s="63">
        <v>650</v>
      </c>
      <c r="K8" s="62"/>
    </row>
    <row r="9" spans="2:11" ht="80.400000000000006" customHeight="1" x14ac:dyDescent="0.3">
      <c r="B9" s="65"/>
      <c r="C9" s="62" t="s">
        <v>234</v>
      </c>
      <c r="D9" s="62" t="s">
        <v>235</v>
      </c>
      <c r="E9" s="66" t="s">
        <v>236</v>
      </c>
      <c r="F9" s="62">
        <v>1</v>
      </c>
      <c r="G9" s="62" t="s">
        <v>237</v>
      </c>
      <c r="H9" s="62" t="s">
        <v>238</v>
      </c>
      <c r="I9" s="62" t="s">
        <v>233</v>
      </c>
      <c r="J9" s="63">
        <v>650</v>
      </c>
      <c r="K9" s="62"/>
    </row>
    <row r="10" spans="2:11" ht="205.2" customHeight="1" x14ac:dyDescent="0.3">
      <c r="B10" s="65"/>
      <c r="C10" s="62" t="s">
        <v>239</v>
      </c>
      <c r="D10" s="62" t="s">
        <v>240</v>
      </c>
      <c r="E10" s="62" t="s">
        <v>241</v>
      </c>
      <c r="F10" s="62">
        <v>2</v>
      </c>
      <c r="G10" s="62" t="s">
        <v>237</v>
      </c>
      <c r="H10" s="62" t="s">
        <v>218</v>
      </c>
      <c r="I10" s="62"/>
      <c r="J10" s="63">
        <v>550</v>
      </c>
      <c r="K10" s="62" t="s">
        <v>242</v>
      </c>
    </row>
    <row r="11" spans="2:11" ht="100.8" customHeight="1" x14ac:dyDescent="0.3">
      <c r="B11" s="65"/>
      <c r="C11" s="62" t="s">
        <v>243</v>
      </c>
      <c r="D11" s="62" t="s">
        <v>244</v>
      </c>
      <c r="E11" s="62" t="s">
        <v>245</v>
      </c>
      <c r="F11" s="62">
        <v>1</v>
      </c>
      <c r="G11" s="62">
        <v>2021</v>
      </c>
      <c r="H11" s="62" t="str">
        <f>$H$10</f>
        <v xml:space="preserve">Stručna služba, Služba čuvara prirode </v>
      </c>
      <c r="I11" s="62" t="s">
        <v>246</v>
      </c>
      <c r="J11" s="63">
        <v>0</v>
      </c>
      <c r="K11" s="62"/>
    </row>
    <row r="12" spans="2:11" ht="160.80000000000001" customHeight="1" x14ac:dyDescent="0.3">
      <c r="B12" s="65"/>
      <c r="C12" s="62" t="s">
        <v>247</v>
      </c>
      <c r="D12" s="62" t="s">
        <v>248</v>
      </c>
      <c r="E12" s="62" t="s">
        <v>249</v>
      </c>
      <c r="F12" s="62">
        <v>1</v>
      </c>
      <c r="G12" s="62">
        <v>2015</v>
      </c>
      <c r="H12" s="62" t="str">
        <f>$H$10</f>
        <v xml:space="preserve">Stručna služba, Služba čuvara prirode </v>
      </c>
      <c r="I12" s="62"/>
      <c r="J12" s="63">
        <v>550</v>
      </c>
      <c r="K12" s="62" t="s">
        <v>250</v>
      </c>
    </row>
    <row r="13" spans="2:11" ht="57.6" customHeight="1" x14ac:dyDescent="0.3">
      <c r="B13" s="65"/>
      <c r="C13" s="62" t="s">
        <v>251</v>
      </c>
      <c r="D13" s="67" t="s">
        <v>252</v>
      </c>
      <c r="E13" s="62" t="s">
        <v>253</v>
      </c>
      <c r="F13" s="62">
        <v>1</v>
      </c>
      <c r="G13" s="62">
        <v>2016</v>
      </c>
      <c r="H13" s="62" t="str">
        <f>$H$10</f>
        <v xml:space="preserve">Stručna služba, Služba čuvara prirode </v>
      </c>
      <c r="I13" s="62" t="s">
        <v>254</v>
      </c>
      <c r="J13" s="63">
        <v>0</v>
      </c>
      <c r="K13" s="62" t="s">
        <v>255</v>
      </c>
    </row>
    <row r="14" spans="2:11" ht="70.8" customHeight="1" x14ac:dyDescent="0.3">
      <c r="B14" s="65"/>
      <c r="C14" s="62" t="s">
        <v>256</v>
      </c>
      <c r="D14" s="67" t="s">
        <v>257</v>
      </c>
      <c r="E14" s="62" t="s">
        <v>258</v>
      </c>
      <c r="F14" s="62">
        <v>1</v>
      </c>
      <c r="G14" s="62">
        <v>2015</v>
      </c>
      <c r="H14" s="62" t="str">
        <f t="shared" ref="H14:H15" si="0">$H$10</f>
        <v xml:space="preserve">Stručna služba, Služba čuvara prirode </v>
      </c>
      <c r="I14" s="62"/>
      <c r="J14" s="63">
        <v>0</v>
      </c>
      <c r="K14" s="62" t="s">
        <v>259</v>
      </c>
    </row>
    <row r="15" spans="2:11" ht="72" x14ac:dyDescent="0.3">
      <c r="B15" s="65"/>
      <c r="C15" s="62" t="s">
        <v>260</v>
      </c>
      <c r="D15" s="62" t="s">
        <v>261</v>
      </c>
      <c r="E15" s="62" t="s">
        <v>262</v>
      </c>
      <c r="F15" s="62">
        <v>1</v>
      </c>
      <c r="G15" s="62">
        <v>2015</v>
      </c>
      <c r="H15" s="62" t="str">
        <f t="shared" si="0"/>
        <v xml:space="preserve">Stručna služba, Služba čuvara prirode </v>
      </c>
      <c r="I15" s="62"/>
      <c r="J15" s="63">
        <v>0</v>
      </c>
      <c r="K15" s="62" t="s">
        <v>255</v>
      </c>
    </row>
    <row r="16" spans="2:11" ht="93" customHeight="1" x14ac:dyDescent="0.3">
      <c r="B16" s="65"/>
      <c r="C16" s="62" t="s">
        <v>263</v>
      </c>
      <c r="D16" s="62" t="s">
        <v>264</v>
      </c>
      <c r="E16" s="62" t="s">
        <v>265</v>
      </c>
      <c r="F16" s="62">
        <v>1</v>
      </c>
      <c r="G16" s="62" t="s">
        <v>237</v>
      </c>
      <c r="H16" s="62" t="str">
        <f>$H$10</f>
        <v xml:space="preserve">Stručna služba, Služba čuvara prirode </v>
      </c>
      <c r="I16" s="62" t="s">
        <v>266</v>
      </c>
      <c r="J16" s="63">
        <v>1100</v>
      </c>
      <c r="K16" s="62" t="s">
        <v>267</v>
      </c>
    </row>
    <row r="17" spans="2:11" ht="108.6" customHeight="1" x14ac:dyDescent="0.3">
      <c r="B17" s="65"/>
      <c r="C17" s="62" t="s">
        <v>268</v>
      </c>
      <c r="D17" s="62" t="s">
        <v>269</v>
      </c>
      <c r="E17" s="62" t="s">
        <v>270</v>
      </c>
      <c r="F17" s="62">
        <v>1</v>
      </c>
      <c r="G17" s="62">
        <v>2021</v>
      </c>
      <c r="H17" s="62" t="str">
        <f>$H$10</f>
        <v xml:space="preserve">Stručna služba, Služba čuvara prirode </v>
      </c>
      <c r="I17" s="62" t="s">
        <v>271</v>
      </c>
      <c r="J17" s="63">
        <v>0</v>
      </c>
      <c r="K17" s="62"/>
    </row>
    <row r="18" spans="2:11" ht="86.4" customHeight="1" x14ac:dyDescent="0.3">
      <c r="B18" s="65"/>
      <c r="C18" s="62" t="s">
        <v>272</v>
      </c>
      <c r="D18" s="62" t="s">
        <v>273</v>
      </c>
      <c r="E18" s="62" t="s">
        <v>270</v>
      </c>
      <c r="F18" s="62">
        <v>1</v>
      </c>
      <c r="G18" s="62">
        <v>2021</v>
      </c>
      <c r="H18" s="62" t="str">
        <f>$H$10</f>
        <v xml:space="preserve">Stručna služba, Služba čuvara prirode </v>
      </c>
      <c r="I18" s="62" t="s">
        <v>271</v>
      </c>
      <c r="J18" s="63">
        <v>0</v>
      </c>
      <c r="K18" s="66"/>
    </row>
    <row r="19" spans="2:11" ht="126" customHeight="1" x14ac:dyDescent="0.3">
      <c r="B19" s="65"/>
      <c r="C19" s="62" t="s">
        <v>274</v>
      </c>
      <c r="D19" s="62" t="s">
        <v>275</v>
      </c>
      <c r="E19" s="62" t="s">
        <v>276</v>
      </c>
      <c r="F19" s="62">
        <v>1</v>
      </c>
      <c r="G19" s="62" t="s">
        <v>237</v>
      </c>
      <c r="H19" s="62" t="s">
        <v>232</v>
      </c>
      <c r="I19" s="62" t="s">
        <v>277</v>
      </c>
      <c r="J19" s="63">
        <v>21900</v>
      </c>
      <c r="K19" s="62" t="s">
        <v>278</v>
      </c>
    </row>
    <row r="20" spans="2:11" ht="64.8" customHeight="1" x14ac:dyDescent="0.3">
      <c r="B20" s="65"/>
      <c r="C20" s="68" t="s">
        <v>279</v>
      </c>
      <c r="D20" s="68" t="s">
        <v>280</v>
      </c>
      <c r="E20" s="68" t="s">
        <v>281</v>
      </c>
      <c r="F20" s="68">
        <v>1</v>
      </c>
      <c r="G20" s="68" t="s">
        <v>282</v>
      </c>
      <c r="H20" s="68" t="str">
        <f>$H$10</f>
        <v xml:space="preserve">Stručna služba, Služba čuvara prirode </v>
      </c>
      <c r="I20" s="68" t="s">
        <v>283</v>
      </c>
      <c r="J20" s="69">
        <v>0</v>
      </c>
      <c r="K20" s="68"/>
    </row>
    <row r="21" spans="2:11" ht="93" customHeight="1" x14ac:dyDescent="0.3">
      <c r="B21" s="65"/>
      <c r="C21" s="68" t="s">
        <v>284</v>
      </c>
      <c r="D21" s="68" t="s">
        <v>285</v>
      </c>
      <c r="E21" s="68" t="s">
        <v>286</v>
      </c>
      <c r="F21" s="68">
        <v>1</v>
      </c>
      <c r="G21" s="68" t="s">
        <v>237</v>
      </c>
      <c r="H21" s="68" t="str">
        <f>$H$10</f>
        <v xml:space="preserve">Stručna služba, Služba čuvara prirode </v>
      </c>
      <c r="I21" s="68" t="s">
        <v>287</v>
      </c>
      <c r="J21" s="69">
        <v>0</v>
      </c>
      <c r="K21" s="68" t="s">
        <v>288</v>
      </c>
    </row>
    <row r="22" spans="2:11" ht="157.19999999999999" customHeight="1" x14ac:dyDescent="0.3">
      <c r="B22" s="70" t="s">
        <v>289</v>
      </c>
      <c r="C22" s="71" t="s">
        <v>290</v>
      </c>
      <c r="D22" s="71" t="s">
        <v>291</v>
      </c>
      <c r="E22" s="71" t="s">
        <v>292</v>
      </c>
      <c r="F22" s="71">
        <v>1</v>
      </c>
      <c r="G22" s="71" t="s">
        <v>237</v>
      </c>
      <c r="H22" s="71" t="s">
        <v>293</v>
      </c>
      <c r="I22" s="71" t="s">
        <v>294</v>
      </c>
      <c r="J22" s="69">
        <v>5308.91</v>
      </c>
      <c r="K22" s="68" t="s">
        <v>295</v>
      </c>
    </row>
    <row r="23" spans="2:11" ht="55.8" customHeight="1" x14ac:dyDescent="0.3">
      <c r="B23" s="72"/>
      <c r="C23" s="71" t="s">
        <v>296</v>
      </c>
      <c r="D23" s="71" t="s">
        <v>297</v>
      </c>
      <c r="E23" s="71" t="s">
        <v>298</v>
      </c>
      <c r="F23" s="71">
        <v>3</v>
      </c>
      <c r="G23" s="71">
        <v>2021</v>
      </c>
      <c r="H23" s="68" t="str">
        <f>$H$10</f>
        <v xml:space="preserve">Stručna služba, Služba čuvara prirode </v>
      </c>
      <c r="I23" s="68" t="s">
        <v>299</v>
      </c>
      <c r="J23" s="69">
        <v>0</v>
      </c>
      <c r="K23" s="68" t="s">
        <v>300</v>
      </c>
    </row>
    <row r="24" spans="2:11" ht="24" customHeight="1" x14ac:dyDescent="0.3">
      <c r="B24" s="91"/>
      <c r="C24" s="91"/>
      <c r="D24" s="91"/>
      <c r="E24" s="91"/>
      <c r="F24" s="91"/>
      <c r="G24" s="91"/>
      <c r="H24" s="91"/>
      <c r="I24" s="91"/>
      <c r="J24" s="99">
        <f>SUM(J6:J23)</f>
        <v>31770.91</v>
      </c>
      <c r="K24" s="93"/>
    </row>
    <row r="25" spans="2:11" ht="25.8" customHeight="1" x14ac:dyDescent="0.3">
      <c r="B25" s="97" t="s">
        <v>301</v>
      </c>
      <c r="C25" s="97"/>
      <c r="D25" s="97"/>
      <c r="E25" s="97"/>
      <c r="F25" s="97"/>
      <c r="G25" s="97"/>
      <c r="H25" s="97"/>
      <c r="I25" s="97"/>
      <c r="J25" s="97"/>
      <c r="K25" s="98"/>
    </row>
    <row r="26" spans="2:11" ht="143.4" customHeight="1" x14ac:dyDescent="0.3">
      <c r="B26" s="71" t="s">
        <v>213</v>
      </c>
      <c r="C26" s="68" t="s">
        <v>302</v>
      </c>
      <c r="D26" s="68" t="s">
        <v>303</v>
      </c>
      <c r="E26" s="68" t="s">
        <v>304</v>
      </c>
      <c r="F26" s="68">
        <v>1</v>
      </c>
      <c r="G26" s="68" t="s">
        <v>282</v>
      </c>
      <c r="H26" s="68" t="s">
        <v>305</v>
      </c>
      <c r="I26" s="68" t="s">
        <v>306</v>
      </c>
      <c r="J26" s="69">
        <v>650</v>
      </c>
      <c r="K26" s="73" t="s">
        <v>307</v>
      </c>
    </row>
    <row r="27" spans="2:11" ht="144.6" customHeight="1" x14ac:dyDescent="0.3">
      <c r="B27" s="74" t="s">
        <v>308</v>
      </c>
      <c r="C27" s="68" t="s">
        <v>309</v>
      </c>
      <c r="D27" s="68" t="s">
        <v>310</v>
      </c>
      <c r="E27" s="68" t="s">
        <v>311</v>
      </c>
      <c r="F27" s="68">
        <v>1</v>
      </c>
      <c r="G27" s="68" t="s">
        <v>224</v>
      </c>
      <c r="H27" s="68" t="s">
        <v>218</v>
      </c>
      <c r="I27" s="68"/>
      <c r="J27" s="69">
        <v>0</v>
      </c>
      <c r="K27" s="73"/>
    </row>
    <row r="28" spans="2:11" ht="108" customHeight="1" x14ac:dyDescent="0.3">
      <c r="B28" s="74"/>
      <c r="C28" s="68" t="s">
        <v>312</v>
      </c>
      <c r="D28" s="68" t="s">
        <v>313</v>
      </c>
      <c r="E28" s="68" t="s">
        <v>314</v>
      </c>
      <c r="F28" s="68">
        <v>2</v>
      </c>
      <c r="G28" s="68">
        <v>2019</v>
      </c>
      <c r="H28" s="68" t="s">
        <v>218</v>
      </c>
      <c r="I28" s="68"/>
      <c r="J28" s="69">
        <v>0</v>
      </c>
      <c r="K28" s="73" t="s">
        <v>315</v>
      </c>
    </row>
    <row r="29" spans="2:11" ht="145.19999999999999" customHeight="1" x14ac:dyDescent="0.3">
      <c r="B29" s="74"/>
      <c r="C29" s="68" t="s">
        <v>316</v>
      </c>
      <c r="D29" s="68" t="s">
        <v>317</v>
      </c>
      <c r="E29" s="68" t="s">
        <v>318</v>
      </c>
      <c r="F29" s="68">
        <v>2</v>
      </c>
      <c r="G29" s="68">
        <v>2019</v>
      </c>
      <c r="H29" s="68" t="s">
        <v>218</v>
      </c>
      <c r="I29" s="68"/>
      <c r="J29" s="69">
        <v>0</v>
      </c>
      <c r="K29" s="73"/>
    </row>
    <row r="30" spans="2:11" ht="72" customHeight="1" x14ac:dyDescent="0.3">
      <c r="B30" s="71" t="s">
        <v>220</v>
      </c>
      <c r="C30" s="68" t="s">
        <v>319</v>
      </c>
      <c r="D30" s="68" t="s">
        <v>320</v>
      </c>
      <c r="E30" s="68" t="s">
        <v>321</v>
      </c>
      <c r="F30" s="68">
        <v>1</v>
      </c>
      <c r="G30" s="68" t="s">
        <v>237</v>
      </c>
      <c r="H30" s="68" t="s">
        <v>238</v>
      </c>
      <c r="I30" s="68" t="s">
        <v>322</v>
      </c>
      <c r="J30" s="69">
        <v>0</v>
      </c>
      <c r="K30" s="73"/>
    </row>
    <row r="31" spans="2:11" ht="66.599999999999994" customHeight="1" x14ac:dyDescent="0.3">
      <c r="B31" s="71"/>
      <c r="C31" s="75" t="s">
        <v>323</v>
      </c>
      <c r="D31" s="68" t="s">
        <v>324</v>
      </c>
      <c r="E31" s="68" t="s">
        <v>325</v>
      </c>
      <c r="F31" s="68">
        <v>3</v>
      </c>
      <c r="G31" s="68">
        <v>2019</v>
      </c>
      <c r="H31" s="68"/>
      <c r="I31" s="68"/>
      <c r="J31" s="69">
        <v>0</v>
      </c>
      <c r="K31" s="73"/>
    </row>
    <row r="32" spans="2:11" ht="101.4" customHeight="1" x14ac:dyDescent="0.3">
      <c r="B32" s="70" t="s">
        <v>326</v>
      </c>
      <c r="C32" s="75" t="s">
        <v>327</v>
      </c>
      <c r="D32" s="68" t="s">
        <v>328</v>
      </c>
      <c r="E32" s="68" t="s">
        <v>329</v>
      </c>
      <c r="F32" s="68">
        <v>2</v>
      </c>
      <c r="G32" s="68" t="s">
        <v>237</v>
      </c>
      <c r="H32" s="68" t="s">
        <v>232</v>
      </c>
      <c r="I32" s="68" t="s">
        <v>330</v>
      </c>
      <c r="J32" s="69">
        <v>0</v>
      </c>
      <c r="K32" s="73"/>
    </row>
    <row r="33" spans="2:11" ht="90.6" customHeight="1" x14ac:dyDescent="0.3">
      <c r="B33" s="65"/>
      <c r="C33" s="75" t="s">
        <v>331</v>
      </c>
      <c r="D33" s="68" t="s">
        <v>332</v>
      </c>
      <c r="E33" s="68" t="s">
        <v>333</v>
      </c>
      <c r="F33" s="68">
        <v>2</v>
      </c>
      <c r="G33" s="68" t="s">
        <v>237</v>
      </c>
      <c r="H33" s="68" t="s">
        <v>238</v>
      </c>
      <c r="I33" s="68" t="s">
        <v>334</v>
      </c>
      <c r="J33" s="69">
        <v>0</v>
      </c>
      <c r="K33" s="73"/>
    </row>
    <row r="34" spans="2:11" ht="95.4" customHeight="1" x14ac:dyDescent="0.3">
      <c r="B34" s="65"/>
      <c r="C34" s="75" t="s">
        <v>335</v>
      </c>
      <c r="D34" s="68" t="s">
        <v>336</v>
      </c>
      <c r="E34" s="68" t="s">
        <v>337</v>
      </c>
      <c r="F34" s="68">
        <v>1</v>
      </c>
      <c r="G34" s="68" t="s">
        <v>237</v>
      </c>
      <c r="H34" s="68" t="s">
        <v>218</v>
      </c>
      <c r="I34" s="68" t="s">
        <v>338</v>
      </c>
      <c r="J34" s="69">
        <v>0</v>
      </c>
      <c r="K34" s="76" t="s">
        <v>339</v>
      </c>
    </row>
    <row r="35" spans="2:11" ht="73.8" customHeight="1" x14ac:dyDescent="0.3">
      <c r="B35" s="65"/>
      <c r="C35" s="75" t="s">
        <v>340</v>
      </c>
      <c r="D35" s="68" t="s">
        <v>341</v>
      </c>
      <c r="E35" s="68" t="s">
        <v>342</v>
      </c>
      <c r="F35" s="68">
        <v>1</v>
      </c>
      <c r="G35" s="68" t="s">
        <v>237</v>
      </c>
      <c r="H35" s="68" t="s">
        <v>218</v>
      </c>
      <c r="I35" s="68" t="s">
        <v>343</v>
      </c>
      <c r="J35" s="69">
        <v>0</v>
      </c>
      <c r="K35" s="76"/>
    </row>
    <row r="36" spans="2:11" ht="123.6" customHeight="1" x14ac:dyDescent="0.3">
      <c r="B36" s="65"/>
      <c r="C36" s="75" t="s">
        <v>344</v>
      </c>
      <c r="D36" s="68" t="s">
        <v>345</v>
      </c>
      <c r="E36" s="68" t="s">
        <v>346</v>
      </c>
      <c r="F36" s="68">
        <f t="shared" ref="F36:G36" si="1">F34</f>
        <v>1</v>
      </c>
      <c r="G36" s="68" t="str">
        <f t="shared" si="1"/>
        <v>2017.</v>
      </c>
      <c r="H36" s="68" t="s">
        <v>218</v>
      </c>
      <c r="I36" s="77" t="str">
        <f>I34</f>
        <v xml:space="preserve">Lovačka društva čija se lovišta protežu u područje Parka.  </v>
      </c>
      <c r="J36" s="69">
        <v>0</v>
      </c>
      <c r="K36" s="76" t="s">
        <v>347</v>
      </c>
    </row>
    <row r="37" spans="2:11" ht="108" customHeight="1" x14ac:dyDescent="0.3">
      <c r="B37" s="65"/>
      <c r="C37" s="75" t="s">
        <v>348</v>
      </c>
      <c r="D37" s="68" t="s">
        <v>349</v>
      </c>
      <c r="E37" s="68" t="s">
        <v>350</v>
      </c>
      <c r="F37" s="68">
        <v>1</v>
      </c>
      <c r="G37" s="68">
        <v>2016</v>
      </c>
      <c r="H37" s="68" t="s">
        <v>218</v>
      </c>
      <c r="I37" s="77"/>
      <c r="J37" s="69">
        <v>0</v>
      </c>
      <c r="K37" s="76" t="s">
        <v>351</v>
      </c>
    </row>
    <row r="38" spans="2:11" ht="148.80000000000001" customHeight="1" x14ac:dyDescent="0.3">
      <c r="B38" s="65"/>
      <c r="C38" s="75" t="s">
        <v>352</v>
      </c>
      <c r="D38" s="68" t="s">
        <v>353</v>
      </c>
      <c r="E38" s="46" t="s">
        <v>354</v>
      </c>
      <c r="F38" s="68">
        <v>1</v>
      </c>
      <c r="G38" s="68" t="s">
        <v>237</v>
      </c>
      <c r="H38" s="68" t="s">
        <v>218</v>
      </c>
      <c r="I38" s="68" t="s">
        <v>355</v>
      </c>
      <c r="J38" s="69">
        <v>300</v>
      </c>
      <c r="K38" s="78" t="s">
        <v>356</v>
      </c>
    </row>
    <row r="39" spans="2:11" ht="95.4" customHeight="1" x14ac:dyDescent="0.3">
      <c r="B39" s="65"/>
      <c r="C39" s="75" t="s">
        <v>357</v>
      </c>
      <c r="D39" s="68" t="s">
        <v>358</v>
      </c>
      <c r="E39" s="68" t="s">
        <v>359</v>
      </c>
      <c r="F39" s="68">
        <v>1</v>
      </c>
      <c r="G39" s="68" t="s">
        <v>237</v>
      </c>
      <c r="H39" s="68" t="s">
        <v>218</v>
      </c>
      <c r="I39" s="68" t="s">
        <v>360</v>
      </c>
      <c r="J39" s="69">
        <v>0</v>
      </c>
      <c r="K39" s="76"/>
    </row>
    <row r="40" spans="2:11" ht="99" customHeight="1" x14ac:dyDescent="0.3">
      <c r="B40" s="79"/>
      <c r="C40" s="75" t="s">
        <v>361</v>
      </c>
      <c r="D40" s="68" t="s">
        <v>362</v>
      </c>
      <c r="E40" s="68" t="s">
        <v>363</v>
      </c>
      <c r="F40" s="68">
        <v>2</v>
      </c>
      <c r="G40" s="68" t="s">
        <v>237</v>
      </c>
      <c r="H40" s="68" t="s">
        <v>218</v>
      </c>
      <c r="I40" s="68" t="s">
        <v>364</v>
      </c>
      <c r="J40" s="69">
        <v>0</v>
      </c>
      <c r="K40" s="80"/>
    </row>
    <row r="41" spans="2:11" ht="82.2" customHeight="1" x14ac:dyDescent="0.3">
      <c r="B41" s="81" t="s">
        <v>365</v>
      </c>
      <c r="C41" s="75" t="s">
        <v>366</v>
      </c>
      <c r="D41" s="68" t="s">
        <v>367</v>
      </c>
      <c r="E41" s="68" t="s">
        <v>368</v>
      </c>
      <c r="F41" s="68">
        <v>2</v>
      </c>
      <c r="G41" s="68">
        <v>2018</v>
      </c>
      <c r="H41" s="68" t="s">
        <v>218</v>
      </c>
      <c r="I41" s="68"/>
      <c r="J41" s="69">
        <v>0</v>
      </c>
      <c r="K41" s="78" t="s">
        <v>369</v>
      </c>
    </row>
    <row r="42" spans="2:11" ht="109.2" customHeight="1" x14ac:dyDescent="0.3">
      <c r="B42" s="79"/>
      <c r="C42" s="75" t="s">
        <v>370</v>
      </c>
      <c r="D42" s="68" t="s">
        <v>371</v>
      </c>
      <c r="E42" s="68" t="s">
        <v>372</v>
      </c>
      <c r="F42" s="68">
        <v>2</v>
      </c>
      <c r="G42" s="68" t="s">
        <v>224</v>
      </c>
      <c r="H42" s="68" t="s">
        <v>232</v>
      </c>
      <c r="I42" s="68" t="s">
        <v>373</v>
      </c>
      <c r="J42" s="69">
        <v>0</v>
      </c>
      <c r="K42" s="82" t="s">
        <v>374</v>
      </c>
    </row>
    <row r="43" spans="2:11" ht="22.2" customHeight="1" x14ac:dyDescent="0.3">
      <c r="B43" s="91"/>
      <c r="C43" s="91"/>
      <c r="D43" s="91"/>
      <c r="E43" s="91"/>
      <c r="F43" s="91"/>
      <c r="G43" s="91"/>
      <c r="H43" s="91"/>
      <c r="I43" s="91"/>
      <c r="J43" s="92">
        <f>SUM(J26:J42)</f>
        <v>950</v>
      </c>
      <c r="K43" s="93"/>
    </row>
    <row r="44" spans="2:11" ht="26.4" customHeight="1" x14ac:dyDescent="0.3">
      <c r="B44" s="97" t="s">
        <v>375</v>
      </c>
      <c r="C44" s="97"/>
      <c r="D44" s="97"/>
      <c r="E44" s="97"/>
      <c r="F44" s="97"/>
      <c r="G44" s="97"/>
      <c r="H44" s="97"/>
      <c r="I44" s="97"/>
      <c r="J44" s="97"/>
      <c r="K44" s="98"/>
    </row>
    <row r="45" spans="2:11" ht="196.2" customHeight="1" x14ac:dyDescent="0.3">
      <c r="B45" s="74" t="s">
        <v>376</v>
      </c>
      <c r="C45" s="68" t="s">
        <v>377</v>
      </c>
      <c r="D45" s="68" t="s">
        <v>378</v>
      </c>
      <c r="E45" s="46" t="s">
        <v>379</v>
      </c>
      <c r="F45" s="68">
        <v>1</v>
      </c>
      <c r="G45" s="68" t="s">
        <v>224</v>
      </c>
      <c r="H45" s="68" t="s">
        <v>232</v>
      </c>
      <c r="I45" s="68"/>
      <c r="J45" s="69">
        <v>500</v>
      </c>
      <c r="K45" s="83" t="s">
        <v>380</v>
      </c>
    </row>
    <row r="46" spans="2:11" ht="94.8" customHeight="1" x14ac:dyDescent="0.3">
      <c r="B46" s="74"/>
      <c r="C46" s="68" t="s">
        <v>381</v>
      </c>
      <c r="D46" s="68" t="s">
        <v>382</v>
      </c>
      <c r="E46" s="68" t="s">
        <v>383</v>
      </c>
      <c r="F46" s="68">
        <v>2</v>
      </c>
      <c r="G46" s="68" t="s">
        <v>282</v>
      </c>
      <c r="H46" s="68" t="str">
        <f>$H$39</f>
        <v xml:space="preserve">Stručna služba, Služba čuvara prirode </v>
      </c>
      <c r="I46" s="68" t="s">
        <v>384</v>
      </c>
      <c r="J46" s="69">
        <v>0</v>
      </c>
      <c r="K46" s="83" t="s">
        <v>385</v>
      </c>
    </row>
    <row r="47" spans="2:11" ht="106.8" customHeight="1" x14ac:dyDescent="0.3">
      <c r="B47" s="74"/>
      <c r="C47" s="68" t="s">
        <v>386</v>
      </c>
      <c r="D47" s="68" t="s">
        <v>387</v>
      </c>
      <c r="E47" s="68" t="s">
        <v>388</v>
      </c>
      <c r="F47" s="68">
        <v>1</v>
      </c>
      <c r="G47" s="68" t="s">
        <v>237</v>
      </c>
      <c r="H47" s="68" t="str">
        <f>$H$40</f>
        <v xml:space="preserve">Stručna služba, Služba čuvara prirode </v>
      </c>
      <c r="I47" s="68" t="s">
        <v>389</v>
      </c>
      <c r="J47" s="69">
        <v>0</v>
      </c>
      <c r="K47" s="68" t="s">
        <v>390</v>
      </c>
    </row>
    <row r="48" spans="2:11" ht="96.6" customHeight="1" x14ac:dyDescent="0.3">
      <c r="B48" s="74"/>
      <c r="C48" s="68" t="s">
        <v>391</v>
      </c>
      <c r="D48" s="68" t="s">
        <v>392</v>
      </c>
      <c r="E48" s="68" t="s">
        <v>393</v>
      </c>
      <c r="F48" s="68">
        <v>2</v>
      </c>
      <c r="G48" s="68" t="s">
        <v>237</v>
      </c>
      <c r="H48" s="68" t="str">
        <f>$H$42</f>
        <v>Stručna služba</v>
      </c>
      <c r="I48" s="68"/>
      <c r="J48" s="69">
        <v>0</v>
      </c>
      <c r="K48" s="69"/>
    </row>
    <row r="49" spans="2:11" ht="79.8" customHeight="1" x14ac:dyDescent="0.3">
      <c r="B49" s="74"/>
      <c r="C49" s="68" t="s">
        <v>394</v>
      </c>
      <c r="D49" s="68" t="s">
        <v>395</v>
      </c>
      <c r="E49" s="68" t="s">
        <v>396</v>
      </c>
      <c r="F49" s="68">
        <v>2</v>
      </c>
      <c r="G49" s="68">
        <v>2021</v>
      </c>
      <c r="H49" s="68" t="s">
        <v>218</v>
      </c>
      <c r="I49" s="68" t="s">
        <v>397</v>
      </c>
      <c r="J49" s="69">
        <v>0</v>
      </c>
      <c r="K49" s="73" t="s">
        <v>398</v>
      </c>
    </row>
    <row r="50" spans="2:11" ht="123.6" customHeight="1" x14ac:dyDescent="0.3">
      <c r="B50" s="74"/>
      <c r="C50" s="68" t="s">
        <v>399</v>
      </c>
      <c r="D50" s="68" t="s">
        <v>400</v>
      </c>
      <c r="E50" s="68" t="s">
        <v>401</v>
      </c>
      <c r="F50" s="68">
        <v>1</v>
      </c>
      <c r="G50" s="68" t="s">
        <v>237</v>
      </c>
      <c r="H50" s="68" t="s">
        <v>232</v>
      </c>
      <c r="I50" s="68" t="s">
        <v>402</v>
      </c>
      <c r="J50" s="69">
        <v>663.61</v>
      </c>
      <c r="K50" s="84" t="s">
        <v>403</v>
      </c>
    </row>
    <row r="51" spans="2:11" ht="125.4" customHeight="1" x14ac:dyDescent="0.3">
      <c r="B51" s="74" t="s">
        <v>404</v>
      </c>
      <c r="C51" s="68" t="s">
        <v>405</v>
      </c>
      <c r="D51" s="68" t="s">
        <v>406</v>
      </c>
      <c r="E51" s="68" t="s">
        <v>407</v>
      </c>
      <c r="F51" s="68">
        <v>2</v>
      </c>
      <c r="G51" s="68" t="s">
        <v>217</v>
      </c>
      <c r="H51" s="68" t="s">
        <v>232</v>
      </c>
      <c r="I51" s="68" t="s">
        <v>408</v>
      </c>
      <c r="J51" s="69">
        <v>500</v>
      </c>
      <c r="K51" s="68"/>
    </row>
    <row r="52" spans="2:11" ht="91.8" customHeight="1" x14ac:dyDescent="0.3">
      <c r="B52" s="74"/>
      <c r="C52" s="68" t="s">
        <v>409</v>
      </c>
      <c r="D52" s="68" t="s">
        <v>410</v>
      </c>
      <c r="E52" s="46" t="s">
        <v>411</v>
      </c>
      <c r="F52" s="68">
        <v>3</v>
      </c>
      <c r="G52" s="68" t="s">
        <v>237</v>
      </c>
      <c r="H52" s="68" t="s">
        <v>232</v>
      </c>
      <c r="I52" s="68" t="s">
        <v>412</v>
      </c>
      <c r="J52" s="69">
        <v>0</v>
      </c>
      <c r="K52" s="73"/>
    </row>
    <row r="53" spans="2:11" ht="139.80000000000001" customHeight="1" x14ac:dyDescent="0.3">
      <c r="B53" s="70" t="s">
        <v>413</v>
      </c>
      <c r="C53" s="68" t="s">
        <v>414</v>
      </c>
      <c r="D53" s="68" t="s">
        <v>415</v>
      </c>
      <c r="E53" s="68" t="s">
        <v>416</v>
      </c>
      <c r="F53" s="68">
        <v>3</v>
      </c>
      <c r="G53" s="68" t="s">
        <v>282</v>
      </c>
      <c r="H53" s="68" t="str">
        <f>$H$46</f>
        <v xml:space="preserve">Stručna služba, Služba čuvara prirode </v>
      </c>
      <c r="I53" s="68"/>
      <c r="J53" s="69">
        <v>0</v>
      </c>
      <c r="K53" s="73"/>
    </row>
    <row r="54" spans="2:11" ht="81.599999999999994" customHeight="1" x14ac:dyDescent="0.3">
      <c r="B54" s="85"/>
      <c r="C54" s="68" t="s">
        <v>417</v>
      </c>
      <c r="D54" s="68" t="s">
        <v>418</v>
      </c>
      <c r="E54" s="68" t="s">
        <v>419</v>
      </c>
      <c r="F54" s="68">
        <v>2</v>
      </c>
      <c r="G54" s="68" t="s">
        <v>237</v>
      </c>
      <c r="H54" s="68" t="str">
        <f>$H$47</f>
        <v xml:space="preserve">Stručna služba, Služba čuvara prirode </v>
      </c>
      <c r="I54" s="68" t="s">
        <v>225</v>
      </c>
      <c r="J54" s="69">
        <v>0</v>
      </c>
      <c r="K54" s="73"/>
    </row>
    <row r="55" spans="2:11" ht="85.8" customHeight="1" x14ac:dyDescent="0.3">
      <c r="B55" s="79"/>
      <c r="C55" s="68" t="s">
        <v>420</v>
      </c>
      <c r="D55" s="41" t="s">
        <v>421</v>
      </c>
      <c r="E55" s="86" t="s">
        <v>422</v>
      </c>
      <c r="F55" s="68">
        <v>2</v>
      </c>
      <c r="G55" s="68">
        <v>2021</v>
      </c>
      <c r="H55" s="68" t="str">
        <f>$H$47</f>
        <v xml:space="preserve">Stručna služba, Služba čuvara prirode </v>
      </c>
      <c r="I55" s="68" t="s">
        <v>225</v>
      </c>
      <c r="J55" s="69">
        <v>0</v>
      </c>
      <c r="K55" s="73"/>
    </row>
    <row r="56" spans="2:11" ht="21" customHeight="1" x14ac:dyDescent="0.3">
      <c r="B56" s="91"/>
      <c r="C56" s="91"/>
      <c r="D56" s="91"/>
      <c r="E56" s="91"/>
      <c r="F56" s="91"/>
      <c r="G56" s="91"/>
      <c r="H56" s="91"/>
      <c r="I56" s="91"/>
      <c r="J56" s="92">
        <f>SUM(J45:J55)</f>
        <v>1663.6100000000001</v>
      </c>
      <c r="K56" s="93"/>
    </row>
    <row r="57" spans="2:11" ht="25.2" customHeight="1" x14ac:dyDescent="0.3">
      <c r="B57" s="97" t="s">
        <v>423</v>
      </c>
      <c r="C57" s="97"/>
      <c r="D57" s="97"/>
      <c r="E57" s="97"/>
      <c r="F57" s="97"/>
      <c r="G57" s="97"/>
      <c r="H57" s="97"/>
      <c r="I57" s="97"/>
      <c r="J57" s="97"/>
      <c r="K57" s="98"/>
    </row>
    <row r="58" spans="2:11" ht="47.4" customHeight="1" x14ac:dyDescent="0.3">
      <c r="B58" s="74" t="s">
        <v>424</v>
      </c>
      <c r="C58" s="68" t="s">
        <v>425</v>
      </c>
      <c r="D58" s="68" t="s">
        <v>426</v>
      </c>
      <c r="E58" s="68" t="s">
        <v>427</v>
      </c>
      <c r="F58" s="68">
        <v>1</v>
      </c>
      <c r="G58" s="68" t="s">
        <v>282</v>
      </c>
      <c r="H58" s="68" t="s">
        <v>232</v>
      </c>
      <c r="I58" s="68"/>
      <c r="J58" s="69">
        <v>0</v>
      </c>
      <c r="K58" s="73"/>
    </row>
    <row r="59" spans="2:11" ht="107.4" customHeight="1" x14ac:dyDescent="0.3">
      <c r="B59" s="74"/>
      <c r="C59" s="68" t="s">
        <v>428</v>
      </c>
      <c r="D59" s="68" t="s">
        <v>429</v>
      </c>
      <c r="E59" s="68" t="s">
        <v>430</v>
      </c>
      <c r="F59" s="68">
        <v>1</v>
      </c>
      <c r="G59" s="68" t="s">
        <v>237</v>
      </c>
      <c r="H59" s="68" t="s">
        <v>431</v>
      </c>
      <c r="I59" s="68" t="s">
        <v>432</v>
      </c>
      <c r="J59" s="69">
        <v>800</v>
      </c>
      <c r="K59" s="73" t="s">
        <v>433</v>
      </c>
    </row>
    <row r="60" spans="2:11" ht="79.8" customHeight="1" x14ac:dyDescent="0.3">
      <c r="B60" s="74"/>
      <c r="C60" s="68" t="s">
        <v>434</v>
      </c>
      <c r="D60" s="68" t="s">
        <v>435</v>
      </c>
      <c r="E60" s="68" t="s">
        <v>436</v>
      </c>
      <c r="F60" s="68">
        <f t="shared" ref="F60:H60" si="2">F59</f>
        <v>1</v>
      </c>
      <c r="G60" s="68" t="str">
        <f t="shared" si="2"/>
        <v>2017.</v>
      </c>
      <c r="H60" s="68" t="str">
        <f t="shared" si="2"/>
        <v>Stručna služba, volonteri</v>
      </c>
      <c r="I60" s="68" t="s">
        <v>437</v>
      </c>
      <c r="J60" s="69">
        <v>0</v>
      </c>
      <c r="K60" s="73"/>
    </row>
    <row r="61" spans="2:11" ht="87.6" customHeight="1" x14ac:dyDescent="0.3">
      <c r="B61" s="74"/>
      <c r="C61" s="68" t="s">
        <v>438</v>
      </c>
      <c r="D61" s="68" t="s">
        <v>439</v>
      </c>
      <c r="E61" s="68" t="s">
        <v>440</v>
      </c>
      <c r="F61" s="68">
        <v>3</v>
      </c>
      <c r="G61" s="68" t="s">
        <v>237</v>
      </c>
      <c r="H61" s="68" t="s">
        <v>232</v>
      </c>
      <c r="I61" s="68" t="s">
        <v>441</v>
      </c>
      <c r="J61" s="69">
        <v>0</v>
      </c>
      <c r="K61" s="73"/>
    </row>
    <row r="62" spans="2:11" ht="93.6" customHeight="1" x14ac:dyDescent="0.3">
      <c r="B62" s="74"/>
      <c r="C62" s="68" t="s">
        <v>442</v>
      </c>
      <c r="D62" s="68" t="s">
        <v>443</v>
      </c>
      <c r="E62" s="68" t="s">
        <v>444</v>
      </c>
      <c r="F62" s="68">
        <v>2</v>
      </c>
      <c r="G62" s="68" t="s">
        <v>224</v>
      </c>
      <c r="H62" s="68" t="s">
        <v>445</v>
      </c>
      <c r="I62" s="68" t="s">
        <v>446</v>
      </c>
      <c r="J62" s="69">
        <v>0</v>
      </c>
      <c r="K62" s="87"/>
    </row>
    <row r="63" spans="2:11" ht="75.599999999999994" customHeight="1" x14ac:dyDescent="0.3">
      <c r="B63" s="74" t="s">
        <v>447</v>
      </c>
      <c r="C63" s="68" t="s">
        <v>448</v>
      </c>
      <c r="D63" s="68" t="s">
        <v>449</v>
      </c>
      <c r="E63" s="68" t="s">
        <v>450</v>
      </c>
      <c r="F63" s="68">
        <v>2</v>
      </c>
      <c r="G63" s="68" t="s">
        <v>237</v>
      </c>
      <c r="H63" s="68" t="s">
        <v>232</v>
      </c>
      <c r="I63" s="68" t="s">
        <v>451</v>
      </c>
      <c r="J63" s="69">
        <v>0</v>
      </c>
      <c r="K63" s="73"/>
    </row>
    <row r="64" spans="2:11" ht="108.6" customHeight="1" x14ac:dyDescent="0.3">
      <c r="B64" s="74"/>
      <c r="C64" s="68" t="s">
        <v>452</v>
      </c>
      <c r="D64" s="68" t="s">
        <v>453</v>
      </c>
      <c r="E64" s="68" t="s">
        <v>454</v>
      </c>
      <c r="F64" s="68">
        <v>1</v>
      </c>
      <c r="G64" s="68">
        <v>2017</v>
      </c>
      <c r="H64" s="68" t="s">
        <v>455</v>
      </c>
      <c r="I64" s="68" t="s">
        <v>451</v>
      </c>
      <c r="J64" s="69">
        <v>0</v>
      </c>
      <c r="K64" s="68"/>
    </row>
    <row r="65" spans="2:11" ht="84.6" customHeight="1" x14ac:dyDescent="0.3">
      <c r="B65" s="74"/>
      <c r="C65" s="68" t="s">
        <v>456</v>
      </c>
      <c r="D65" s="68" t="s">
        <v>457</v>
      </c>
      <c r="E65" s="68" t="s">
        <v>458</v>
      </c>
      <c r="F65" s="68">
        <v>2</v>
      </c>
      <c r="G65" s="68">
        <v>2017</v>
      </c>
      <c r="H65" s="68" t="s">
        <v>232</v>
      </c>
      <c r="I65" s="68" t="s">
        <v>437</v>
      </c>
      <c r="J65" s="69">
        <v>0</v>
      </c>
      <c r="K65" s="73"/>
    </row>
    <row r="66" spans="2:11" ht="141.6" customHeight="1" x14ac:dyDescent="0.3">
      <c r="B66" s="74"/>
      <c r="C66" s="68" t="s">
        <v>459</v>
      </c>
      <c r="D66" s="68" t="s">
        <v>460</v>
      </c>
      <c r="E66" s="68" t="s">
        <v>461</v>
      </c>
      <c r="F66" s="68">
        <v>1</v>
      </c>
      <c r="G66" s="68" t="s">
        <v>224</v>
      </c>
      <c r="H66" s="68" t="s">
        <v>462</v>
      </c>
      <c r="I66" s="68" t="s">
        <v>463</v>
      </c>
      <c r="J66" s="69">
        <v>1592.67</v>
      </c>
      <c r="K66" s="44" t="s">
        <v>464</v>
      </c>
    </row>
    <row r="67" spans="2:11" ht="54.6" customHeight="1" x14ac:dyDescent="0.3">
      <c r="B67" s="74"/>
      <c r="C67" s="68" t="s">
        <v>465</v>
      </c>
      <c r="D67" s="68" t="s">
        <v>466</v>
      </c>
      <c r="E67" s="68" t="s">
        <v>467</v>
      </c>
      <c r="F67" s="68">
        <v>1</v>
      </c>
      <c r="G67" s="68" t="s">
        <v>237</v>
      </c>
      <c r="H67" s="68" t="s">
        <v>232</v>
      </c>
      <c r="I67" s="68"/>
      <c r="J67" s="69">
        <v>0</v>
      </c>
      <c r="K67" s="73"/>
    </row>
    <row r="68" spans="2:11" ht="112.8" customHeight="1" x14ac:dyDescent="0.3">
      <c r="B68" s="74"/>
      <c r="C68" s="68" t="s">
        <v>468</v>
      </c>
      <c r="D68" s="68" t="s">
        <v>469</v>
      </c>
      <c r="E68" s="68" t="s">
        <v>470</v>
      </c>
      <c r="F68" s="68">
        <v>3</v>
      </c>
      <c r="G68" s="68" t="s">
        <v>224</v>
      </c>
      <c r="H68" s="68" t="s">
        <v>232</v>
      </c>
      <c r="I68" s="68" t="s">
        <v>471</v>
      </c>
      <c r="J68" s="69">
        <v>0</v>
      </c>
      <c r="K68" s="73" t="s">
        <v>472</v>
      </c>
    </row>
    <row r="69" spans="2:11" ht="93.6" customHeight="1" x14ac:dyDescent="0.3">
      <c r="B69" s="70"/>
      <c r="C69" s="68" t="s">
        <v>473</v>
      </c>
      <c r="D69" s="68" t="s">
        <v>474</v>
      </c>
      <c r="E69" s="68" t="s">
        <v>475</v>
      </c>
      <c r="F69" s="68">
        <v>1</v>
      </c>
      <c r="G69" s="68" t="s">
        <v>237</v>
      </c>
      <c r="H69" s="68" t="s">
        <v>218</v>
      </c>
      <c r="I69" s="68" t="s">
        <v>476</v>
      </c>
      <c r="J69" s="69">
        <v>0</v>
      </c>
      <c r="K69" s="73" t="s">
        <v>477</v>
      </c>
    </row>
    <row r="70" spans="2:11" ht="63" customHeight="1" x14ac:dyDescent="0.3">
      <c r="B70" s="70" t="s">
        <v>478</v>
      </c>
      <c r="C70" s="75" t="s">
        <v>479</v>
      </c>
      <c r="D70" s="68" t="s">
        <v>480</v>
      </c>
      <c r="E70" s="68" t="s">
        <v>481</v>
      </c>
      <c r="F70" s="68">
        <v>1</v>
      </c>
      <c r="G70" s="68" t="s">
        <v>237</v>
      </c>
      <c r="H70" s="68" t="s">
        <v>238</v>
      </c>
      <c r="I70" s="68" t="s">
        <v>482</v>
      </c>
      <c r="J70" s="69">
        <v>400</v>
      </c>
      <c r="K70" s="73"/>
    </row>
    <row r="71" spans="2:11" ht="91.8" customHeight="1" x14ac:dyDescent="0.3">
      <c r="B71" s="65"/>
      <c r="C71" s="75" t="s">
        <v>483</v>
      </c>
      <c r="D71" s="68" t="s">
        <v>484</v>
      </c>
      <c r="E71" s="68" t="s">
        <v>485</v>
      </c>
      <c r="F71" s="68">
        <v>1</v>
      </c>
      <c r="G71" s="68" t="s">
        <v>237</v>
      </c>
      <c r="H71" s="68" t="s">
        <v>232</v>
      </c>
      <c r="I71" s="68" t="s">
        <v>486</v>
      </c>
      <c r="J71" s="69">
        <v>18500</v>
      </c>
      <c r="K71" s="73"/>
    </row>
    <row r="72" spans="2:11" ht="79.8" customHeight="1" x14ac:dyDescent="0.3">
      <c r="B72" s="65"/>
      <c r="C72" s="75" t="s">
        <v>487</v>
      </c>
      <c r="D72" s="68" t="s">
        <v>488</v>
      </c>
      <c r="E72" s="68" t="s">
        <v>489</v>
      </c>
      <c r="F72" s="68">
        <f>F71</f>
        <v>1</v>
      </c>
      <c r="G72" s="68" t="str">
        <f t="shared" ref="G72:H72" si="3">G71</f>
        <v>2017.</v>
      </c>
      <c r="H72" s="68" t="str">
        <f t="shared" si="3"/>
        <v>Stručna služba</v>
      </c>
      <c r="I72" s="68"/>
      <c r="J72" s="69">
        <v>500</v>
      </c>
      <c r="K72" s="88"/>
    </row>
    <row r="73" spans="2:11" ht="69.599999999999994" customHeight="1" x14ac:dyDescent="0.3">
      <c r="B73" s="65"/>
      <c r="C73" s="75" t="s">
        <v>490</v>
      </c>
      <c r="D73" s="68" t="s">
        <v>491</v>
      </c>
      <c r="E73" s="68" t="s">
        <v>492</v>
      </c>
      <c r="F73" s="68">
        <v>3</v>
      </c>
      <c r="G73" s="68" t="s">
        <v>237</v>
      </c>
      <c r="H73" s="68" t="s">
        <v>232</v>
      </c>
      <c r="I73" s="68"/>
      <c r="J73" s="69">
        <v>0</v>
      </c>
      <c r="K73" s="73"/>
    </row>
    <row r="74" spans="2:11" ht="76.8" customHeight="1" x14ac:dyDescent="0.3">
      <c r="B74" s="65"/>
      <c r="C74" s="75" t="s">
        <v>493</v>
      </c>
      <c r="D74" s="68" t="s">
        <v>494</v>
      </c>
      <c r="E74" s="68" t="s">
        <v>495</v>
      </c>
      <c r="F74" s="68">
        <f t="shared" ref="F74:H74" si="4">F73</f>
        <v>3</v>
      </c>
      <c r="G74" s="68" t="str">
        <f t="shared" si="4"/>
        <v>2017.</v>
      </c>
      <c r="H74" s="68" t="str">
        <f t="shared" si="4"/>
        <v>Stručna služba</v>
      </c>
      <c r="I74" s="68" t="s">
        <v>496</v>
      </c>
      <c r="J74" s="69">
        <v>100</v>
      </c>
      <c r="K74" s="73"/>
    </row>
    <row r="75" spans="2:11" ht="72.599999999999994" customHeight="1" x14ac:dyDescent="0.3">
      <c r="B75" s="65"/>
      <c r="C75" s="75" t="s">
        <v>497</v>
      </c>
      <c r="D75" s="68" t="s">
        <v>498</v>
      </c>
      <c r="E75" s="68" t="s">
        <v>499</v>
      </c>
      <c r="F75" s="68">
        <v>2</v>
      </c>
      <c r="G75" s="68" t="s">
        <v>224</v>
      </c>
      <c r="H75" s="68" t="s">
        <v>232</v>
      </c>
      <c r="I75" s="68" t="s">
        <v>500</v>
      </c>
      <c r="J75" s="69">
        <v>0</v>
      </c>
      <c r="K75" s="73"/>
    </row>
    <row r="76" spans="2:11" ht="76.8" customHeight="1" x14ac:dyDescent="0.3">
      <c r="B76" s="65"/>
      <c r="C76" s="75" t="s">
        <v>501</v>
      </c>
      <c r="D76" s="68" t="s">
        <v>502</v>
      </c>
      <c r="E76" s="68" t="s">
        <v>503</v>
      </c>
      <c r="F76" s="68">
        <v>1</v>
      </c>
      <c r="G76" s="68" t="s">
        <v>237</v>
      </c>
      <c r="H76" s="68" t="s">
        <v>504</v>
      </c>
      <c r="I76" s="68" t="s">
        <v>505</v>
      </c>
      <c r="J76" s="69">
        <v>600</v>
      </c>
      <c r="K76" s="73"/>
    </row>
    <row r="77" spans="2:11" ht="82.2" customHeight="1" x14ac:dyDescent="0.3">
      <c r="B77" s="65"/>
      <c r="C77" s="75" t="s">
        <v>506</v>
      </c>
      <c r="D77" s="68" t="s">
        <v>507</v>
      </c>
      <c r="E77" s="68" t="s">
        <v>508</v>
      </c>
      <c r="F77" s="68">
        <v>2</v>
      </c>
      <c r="G77" s="68">
        <v>2022</v>
      </c>
      <c r="H77" s="68" t="s">
        <v>232</v>
      </c>
      <c r="I77" s="68" t="s">
        <v>509</v>
      </c>
      <c r="J77" s="69">
        <v>0</v>
      </c>
      <c r="K77" s="73"/>
    </row>
    <row r="78" spans="2:11" ht="62.4" customHeight="1" x14ac:dyDescent="0.3">
      <c r="B78" s="65"/>
      <c r="C78" s="75" t="s">
        <v>510</v>
      </c>
      <c r="D78" s="68" t="s">
        <v>511</v>
      </c>
      <c r="E78" s="68" t="s">
        <v>512</v>
      </c>
      <c r="F78" s="68">
        <v>2</v>
      </c>
      <c r="G78" s="68" t="s">
        <v>282</v>
      </c>
      <c r="H78" s="68" t="s">
        <v>232</v>
      </c>
      <c r="I78" s="68" t="s">
        <v>513</v>
      </c>
      <c r="J78" s="69">
        <v>0</v>
      </c>
      <c r="K78" s="73"/>
    </row>
    <row r="79" spans="2:11" ht="64.8" customHeight="1" x14ac:dyDescent="0.3">
      <c r="B79" s="65"/>
      <c r="C79" s="75" t="s">
        <v>514</v>
      </c>
      <c r="D79" s="68" t="s">
        <v>515</v>
      </c>
      <c r="E79" s="68" t="s">
        <v>516</v>
      </c>
      <c r="F79" s="68">
        <v>1</v>
      </c>
      <c r="G79" s="68" t="s">
        <v>237</v>
      </c>
      <c r="H79" s="68" t="s">
        <v>232</v>
      </c>
      <c r="I79" s="68"/>
      <c r="J79" s="69">
        <v>1000</v>
      </c>
      <c r="K79" s="73"/>
    </row>
    <row r="80" spans="2:11" ht="92.4" customHeight="1" x14ac:dyDescent="0.3">
      <c r="B80" s="79"/>
      <c r="C80" s="75" t="s">
        <v>517</v>
      </c>
      <c r="D80" s="68" t="s">
        <v>518</v>
      </c>
      <c r="E80" s="68" t="s">
        <v>519</v>
      </c>
      <c r="F80" s="68">
        <v>2</v>
      </c>
      <c r="G80" s="68" t="str">
        <f t="shared" ref="G80:H80" si="5">G79</f>
        <v>2017.</v>
      </c>
      <c r="H80" s="68" t="str">
        <f t="shared" si="5"/>
        <v>Stručna služba</v>
      </c>
      <c r="I80" s="68" t="s">
        <v>520</v>
      </c>
      <c r="J80" s="69">
        <v>0</v>
      </c>
      <c r="K80" s="73"/>
    </row>
    <row r="81" spans="2:11" ht="76.2" customHeight="1" x14ac:dyDescent="0.3">
      <c r="B81" s="68"/>
      <c r="C81" s="75" t="s">
        <v>521</v>
      </c>
      <c r="D81" s="68" t="s">
        <v>522</v>
      </c>
      <c r="E81" s="68" t="s">
        <v>523</v>
      </c>
      <c r="F81" s="68">
        <f t="shared" ref="F81:H81" si="6">F80</f>
        <v>2</v>
      </c>
      <c r="G81" s="68" t="str">
        <f t="shared" si="6"/>
        <v>2017.</v>
      </c>
      <c r="H81" s="68" t="str">
        <f t="shared" si="6"/>
        <v>Stručna služba</v>
      </c>
      <c r="I81" s="68" t="s">
        <v>524</v>
      </c>
      <c r="J81" s="69">
        <v>0</v>
      </c>
      <c r="K81" s="73"/>
    </row>
    <row r="82" spans="2:11" ht="21" customHeight="1" x14ac:dyDescent="0.3">
      <c r="B82" s="100"/>
      <c r="C82" s="101"/>
      <c r="D82" s="101"/>
      <c r="E82" s="101"/>
      <c r="F82" s="101"/>
      <c r="G82" s="101"/>
      <c r="H82" s="101"/>
      <c r="I82" s="102"/>
      <c r="J82" s="92">
        <f>SUM(J58:J81)</f>
        <v>23492.67</v>
      </c>
      <c r="K82" s="93"/>
    </row>
    <row r="83" spans="2:11" ht="21.6" customHeight="1" x14ac:dyDescent="0.3">
      <c r="B83" s="97" t="s">
        <v>525</v>
      </c>
      <c r="C83" s="97"/>
      <c r="D83" s="97"/>
      <c r="E83" s="97"/>
      <c r="F83" s="97"/>
      <c r="G83" s="97"/>
      <c r="H83" s="97"/>
      <c r="I83" s="97"/>
      <c r="J83" s="97"/>
      <c r="K83" s="98"/>
    </row>
    <row r="84" spans="2:11" ht="86.4" customHeight="1" x14ac:dyDescent="0.3">
      <c r="B84" s="70" t="s">
        <v>526</v>
      </c>
      <c r="C84" s="68" t="s">
        <v>527</v>
      </c>
      <c r="D84" s="68" t="s">
        <v>528</v>
      </c>
      <c r="E84" s="68" t="s">
        <v>529</v>
      </c>
      <c r="F84" s="68">
        <v>1</v>
      </c>
      <c r="G84" s="68" t="s">
        <v>237</v>
      </c>
      <c r="H84" s="68" t="s">
        <v>218</v>
      </c>
      <c r="I84" s="68" t="s">
        <v>530</v>
      </c>
      <c r="J84" s="69">
        <v>300</v>
      </c>
      <c r="K84" s="73"/>
    </row>
    <row r="85" spans="2:11" ht="78" customHeight="1" x14ac:dyDescent="0.3">
      <c r="B85" s="85"/>
      <c r="C85" s="68" t="s">
        <v>531</v>
      </c>
      <c r="D85" s="68" t="s">
        <v>532</v>
      </c>
      <c r="E85" s="68" t="s">
        <v>533</v>
      </c>
      <c r="F85" s="68">
        <v>1</v>
      </c>
      <c r="G85" s="68">
        <v>2022</v>
      </c>
      <c r="H85" s="68" t="s">
        <v>218</v>
      </c>
      <c r="I85" s="68" t="s">
        <v>530</v>
      </c>
      <c r="J85" s="69">
        <v>0</v>
      </c>
      <c r="K85" s="73"/>
    </row>
    <row r="86" spans="2:11" ht="109.2" customHeight="1" x14ac:dyDescent="0.3">
      <c r="B86" s="85"/>
      <c r="C86" s="68" t="s">
        <v>534</v>
      </c>
      <c r="D86" s="68" t="s">
        <v>535</v>
      </c>
      <c r="E86" s="68" t="s">
        <v>536</v>
      </c>
      <c r="F86" s="68">
        <v>1</v>
      </c>
      <c r="G86" s="68" t="s">
        <v>237</v>
      </c>
      <c r="H86" s="68" t="s">
        <v>232</v>
      </c>
      <c r="I86" s="68" t="s">
        <v>373</v>
      </c>
      <c r="J86" s="69">
        <v>0</v>
      </c>
      <c r="K86" s="73"/>
    </row>
    <row r="87" spans="2:11" ht="56.4" customHeight="1" x14ac:dyDescent="0.3">
      <c r="B87" s="85"/>
      <c r="C87" s="68" t="s">
        <v>537</v>
      </c>
      <c r="D87" s="68" t="s">
        <v>538</v>
      </c>
      <c r="E87" s="68" t="s">
        <v>539</v>
      </c>
      <c r="F87" s="68">
        <v>1</v>
      </c>
      <c r="G87" s="68" t="s">
        <v>237</v>
      </c>
      <c r="H87" s="68" t="s">
        <v>232</v>
      </c>
      <c r="I87" s="68" t="s">
        <v>530</v>
      </c>
      <c r="J87" s="69">
        <v>0</v>
      </c>
      <c r="K87" s="73"/>
    </row>
    <row r="88" spans="2:11" ht="60.6" customHeight="1" x14ac:dyDescent="0.3">
      <c r="B88" s="85"/>
      <c r="C88" s="68" t="s">
        <v>540</v>
      </c>
      <c r="D88" s="68" t="s">
        <v>541</v>
      </c>
      <c r="E88" s="68" t="s">
        <v>542</v>
      </c>
      <c r="F88" s="68">
        <v>1</v>
      </c>
      <c r="G88" s="68" t="s">
        <v>237</v>
      </c>
      <c r="H88" s="68" t="s">
        <v>232</v>
      </c>
      <c r="I88" s="68" t="s">
        <v>543</v>
      </c>
      <c r="J88" s="69">
        <v>70</v>
      </c>
      <c r="K88" s="73"/>
    </row>
    <row r="89" spans="2:11" ht="145.19999999999999" customHeight="1" x14ac:dyDescent="0.3">
      <c r="B89" s="85"/>
      <c r="C89" s="68" t="s">
        <v>544</v>
      </c>
      <c r="D89" s="68" t="s">
        <v>545</v>
      </c>
      <c r="E89" s="68" t="s">
        <v>546</v>
      </c>
      <c r="F89" s="68">
        <v>3</v>
      </c>
      <c r="G89" s="68" t="s">
        <v>237</v>
      </c>
      <c r="H89" s="68" t="s">
        <v>232</v>
      </c>
      <c r="I89" s="68" t="s">
        <v>547</v>
      </c>
      <c r="J89" s="69">
        <v>0</v>
      </c>
      <c r="K89" s="73"/>
    </row>
    <row r="90" spans="2:11" ht="88.2" customHeight="1" x14ac:dyDescent="0.3">
      <c r="B90" s="85"/>
      <c r="C90" s="68" t="s">
        <v>548</v>
      </c>
      <c r="D90" s="68" t="s">
        <v>549</v>
      </c>
      <c r="E90" s="68" t="s">
        <v>550</v>
      </c>
      <c r="F90" s="68">
        <v>2</v>
      </c>
      <c r="G90" s="68" t="s">
        <v>224</v>
      </c>
      <c r="H90" s="68" t="str">
        <f>$H$73</f>
        <v>Stručna služba</v>
      </c>
      <c r="I90" s="68" t="s">
        <v>551</v>
      </c>
      <c r="J90" s="69">
        <v>0</v>
      </c>
      <c r="K90" s="73" t="s">
        <v>552</v>
      </c>
    </row>
    <row r="91" spans="2:11" ht="90" customHeight="1" x14ac:dyDescent="0.3">
      <c r="B91" s="65"/>
      <c r="C91" s="68" t="s">
        <v>553</v>
      </c>
      <c r="D91" s="68" t="s">
        <v>554</v>
      </c>
      <c r="E91" s="68" t="s">
        <v>555</v>
      </c>
      <c r="F91" s="68">
        <v>2</v>
      </c>
      <c r="G91" s="68" t="s">
        <v>237</v>
      </c>
      <c r="H91" s="68" t="str">
        <f t="shared" ref="H91" si="7">H90</f>
        <v>Stručna služba</v>
      </c>
      <c r="I91" s="68" t="s">
        <v>556</v>
      </c>
      <c r="J91" s="69">
        <v>0</v>
      </c>
      <c r="K91" s="73" t="s">
        <v>557</v>
      </c>
    </row>
    <row r="92" spans="2:11" ht="96" customHeight="1" x14ac:dyDescent="0.3">
      <c r="B92" s="65"/>
      <c r="C92" s="68" t="s">
        <v>558</v>
      </c>
      <c r="D92" s="68" t="s">
        <v>559</v>
      </c>
      <c r="E92" s="62" t="s">
        <v>560</v>
      </c>
      <c r="F92" s="68">
        <v>2</v>
      </c>
      <c r="G92" s="68" t="s">
        <v>224</v>
      </c>
      <c r="H92" s="68" t="str">
        <f>$H$75</f>
        <v>Stručna služba</v>
      </c>
      <c r="I92" s="68" t="s">
        <v>561</v>
      </c>
      <c r="J92" s="63">
        <v>0</v>
      </c>
      <c r="K92" s="73" t="s">
        <v>562</v>
      </c>
    </row>
    <row r="93" spans="2:11" ht="84.6" customHeight="1" x14ac:dyDescent="0.3">
      <c r="B93" s="65"/>
      <c r="C93" s="68" t="s">
        <v>563</v>
      </c>
      <c r="D93" s="68" t="s">
        <v>564</v>
      </c>
      <c r="E93" s="68" t="s">
        <v>565</v>
      </c>
      <c r="F93" s="68">
        <v>2</v>
      </c>
      <c r="G93" s="68" t="s">
        <v>282</v>
      </c>
      <c r="H93" s="68" t="str">
        <f>$H$76</f>
        <v>Stručna služba, Služba čuvara prirode</v>
      </c>
      <c r="I93" s="68" t="s">
        <v>551</v>
      </c>
      <c r="J93" s="69">
        <v>0</v>
      </c>
      <c r="K93" s="73"/>
    </row>
    <row r="94" spans="2:11" ht="65.400000000000006" customHeight="1" x14ac:dyDescent="0.3">
      <c r="B94" s="65"/>
      <c r="C94" s="68" t="s">
        <v>566</v>
      </c>
      <c r="D94" s="68" t="s">
        <v>567</v>
      </c>
      <c r="E94" s="68" t="s">
        <v>568</v>
      </c>
      <c r="F94" s="68">
        <v>1</v>
      </c>
      <c r="G94" s="68" t="s">
        <v>224</v>
      </c>
      <c r="H94" s="68" t="s">
        <v>232</v>
      </c>
      <c r="I94" s="68" t="str">
        <f>$I$78</f>
        <v>Vanjski suradnici, škole i vrtići</v>
      </c>
      <c r="J94" s="69">
        <v>0</v>
      </c>
      <c r="K94" s="73"/>
    </row>
    <row r="95" spans="2:11" ht="24" customHeight="1" x14ac:dyDescent="0.3">
      <c r="B95" s="91"/>
      <c r="C95" s="91"/>
      <c r="D95" s="91"/>
      <c r="E95" s="91"/>
      <c r="F95" s="91"/>
      <c r="G95" s="91"/>
      <c r="H95" s="91"/>
      <c r="I95" s="91"/>
      <c r="J95" s="92">
        <f>SUM(J84:J94)</f>
        <v>370</v>
      </c>
      <c r="K95" s="93"/>
    </row>
    <row r="96" spans="2:11" ht="25.8" customHeight="1" x14ac:dyDescent="0.3">
      <c r="B96" s="97" t="s">
        <v>569</v>
      </c>
      <c r="C96" s="97"/>
      <c r="D96" s="97"/>
      <c r="E96" s="97"/>
      <c r="F96" s="97"/>
      <c r="G96" s="97"/>
      <c r="H96" s="97"/>
      <c r="I96" s="97"/>
      <c r="J96" s="97"/>
      <c r="K96" s="98"/>
    </row>
    <row r="97" spans="2:11" ht="63" customHeight="1" x14ac:dyDescent="0.3">
      <c r="B97" s="74" t="s">
        <v>570</v>
      </c>
      <c r="C97" s="68" t="s">
        <v>571</v>
      </c>
      <c r="D97" s="73" t="s">
        <v>572</v>
      </c>
      <c r="E97" s="73" t="s">
        <v>573</v>
      </c>
      <c r="F97" s="73">
        <v>1</v>
      </c>
      <c r="G97" s="68">
        <v>2022</v>
      </c>
      <c r="H97" s="73" t="s">
        <v>574</v>
      </c>
      <c r="I97" s="73"/>
      <c r="J97" s="63">
        <v>0</v>
      </c>
      <c r="K97" s="73"/>
    </row>
    <row r="98" spans="2:11" ht="99" customHeight="1" x14ac:dyDescent="0.3">
      <c r="B98" s="74"/>
      <c r="C98" s="68" t="s">
        <v>575</v>
      </c>
      <c r="D98" s="68" t="s">
        <v>576</v>
      </c>
      <c r="E98" s="62" t="s">
        <v>577</v>
      </c>
      <c r="F98" s="68">
        <v>1</v>
      </c>
      <c r="G98" s="68" t="s">
        <v>237</v>
      </c>
      <c r="H98" s="68" t="s">
        <v>578</v>
      </c>
      <c r="I98" s="68" t="s">
        <v>579</v>
      </c>
      <c r="J98" s="63">
        <v>300</v>
      </c>
      <c r="K98" s="73" t="s">
        <v>580</v>
      </c>
    </row>
    <row r="99" spans="2:11" ht="72.599999999999994" customHeight="1" x14ac:dyDescent="0.3">
      <c r="B99" s="74"/>
      <c r="C99" s="68" t="s">
        <v>581</v>
      </c>
      <c r="D99" s="68" t="s">
        <v>582</v>
      </c>
      <c r="E99" s="68" t="s">
        <v>583</v>
      </c>
      <c r="F99" s="68">
        <v>1</v>
      </c>
      <c r="G99" s="68">
        <v>2017</v>
      </c>
      <c r="H99" s="68" t="s">
        <v>232</v>
      </c>
      <c r="I99" s="68" t="s">
        <v>32</v>
      </c>
      <c r="J99" s="69">
        <v>550</v>
      </c>
      <c r="K99" s="73"/>
    </row>
    <row r="100" spans="2:11" ht="70.8" customHeight="1" x14ac:dyDescent="0.3">
      <c r="B100" s="74"/>
      <c r="C100" s="68" t="s">
        <v>584</v>
      </c>
      <c r="D100" s="68" t="s">
        <v>585</v>
      </c>
      <c r="E100" s="68" t="s">
        <v>586</v>
      </c>
      <c r="F100" s="68">
        <v>1</v>
      </c>
      <c r="G100" s="68" t="s">
        <v>237</v>
      </c>
      <c r="H100" s="68" t="s">
        <v>445</v>
      </c>
      <c r="I100" s="68" t="s">
        <v>32</v>
      </c>
      <c r="J100" s="69">
        <v>1000</v>
      </c>
      <c r="K100" s="73"/>
    </row>
    <row r="101" spans="2:11" ht="111" customHeight="1" x14ac:dyDescent="0.3">
      <c r="B101" s="70" t="s">
        <v>587</v>
      </c>
      <c r="C101" s="68" t="s">
        <v>588</v>
      </c>
      <c r="D101" s="68" t="s">
        <v>589</v>
      </c>
      <c r="E101" s="68" t="s">
        <v>590</v>
      </c>
      <c r="F101" s="68">
        <f t="shared" ref="F101:H102" si="8">F100</f>
        <v>1</v>
      </c>
      <c r="G101" s="68" t="str">
        <f t="shared" si="8"/>
        <v>2017.</v>
      </c>
      <c r="H101" s="77" t="s">
        <v>591</v>
      </c>
      <c r="I101" s="68" t="s">
        <v>32</v>
      </c>
      <c r="J101" s="69">
        <v>1500</v>
      </c>
      <c r="K101" s="73" t="s">
        <v>592</v>
      </c>
    </row>
    <row r="102" spans="2:11" ht="92.4" customHeight="1" x14ac:dyDescent="0.3">
      <c r="B102" s="85"/>
      <c r="C102" s="68" t="s">
        <v>593</v>
      </c>
      <c r="D102" s="68" t="s">
        <v>594</v>
      </c>
      <c r="E102" s="68" t="s">
        <v>595</v>
      </c>
      <c r="F102" s="68">
        <f t="shared" si="8"/>
        <v>1</v>
      </c>
      <c r="G102" s="68" t="str">
        <f t="shared" si="8"/>
        <v>2017.</v>
      </c>
      <c r="H102" s="68" t="str">
        <f t="shared" si="8"/>
        <v>Stručna služba, Služba čuvara prirode, služba općih poslova</v>
      </c>
      <c r="I102" s="68" t="s">
        <v>437</v>
      </c>
      <c r="J102" s="69">
        <v>2256.29</v>
      </c>
      <c r="K102" s="73"/>
    </row>
    <row r="103" spans="2:11" ht="69" customHeight="1" x14ac:dyDescent="0.3">
      <c r="B103" s="85"/>
      <c r="C103" s="68" t="s">
        <v>596</v>
      </c>
      <c r="D103" s="68" t="s">
        <v>597</v>
      </c>
      <c r="E103" s="68" t="s">
        <v>598</v>
      </c>
      <c r="F103" s="68">
        <v>1</v>
      </c>
      <c r="G103" s="68" t="s">
        <v>224</v>
      </c>
      <c r="H103" s="68" t="str">
        <f>$H$86</f>
        <v>Stručna služba</v>
      </c>
      <c r="I103" s="68"/>
      <c r="J103" s="69">
        <v>1200</v>
      </c>
      <c r="K103" s="73"/>
    </row>
    <row r="104" spans="2:11" ht="55.8" customHeight="1" x14ac:dyDescent="0.3">
      <c r="B104" s="65"/>
      <c r="C104" s="68" t="s">
        <v>599</v>
      </c>
      <c r="D104" s="68" t="s">
        <v>600</v>
      </c>
      <c r="E104" s="68" t="s">
        <v>601</v>
      </c>
      <c r="F104" s="68">
        <v>1</v>
      </c>
      <c r="G104" s="68" t="s">
        <v>224</v>
      </c>
      <c r="H104" s="68" t="str">
        <f>$H$87</f>
        <v>Stručna služba</v>
      </c>
      <c r="I104" s="68"/>
      <c r="J104" s="69">
        <v>0</v>
      </c>
      <c r="K104" s="73"/>
    </row>
    <row r="105" spans="2:11" ht="143.4" customHeight="1" x14ac:dyDescent="0.3">
      <c r="B105" s="65"/>
      <c r="C105" s="68" t="s">
        <v>602</v>
      </c>
      <c r="D105" s="68" t="s">
        <v>603</v>
      </c>
      <c r="E105" s="68" t="s">
        <v>604</v>
      </c>
      <c r="F105" s="68">
        <v>1</v>
      </c>
      <c r="G105" s="68" t="s">
        <v>237</v>
      </c>
      <c r="H105" s="68" t="s">
        <v>605</v>
      </c>
      <c r="I105" s="68" t="s">
        <v>606</v>
      </c>
      <c r="J105" s="69">
        <v>1000</v>
      </c>
      <c r="K105" s="73"/>
    </row>
    <row r="106" spans="2:11" ht="56.4" customHeight="1" x14ac:dyDescent="0.3">
      <c r="B106" s="65"/>
      <c r="C106" s="68" t="s">
        <v>607</v>
      </c>
      <c r="D106" s="68" t="s">
        <v>608</v>
      </c>
      <c r="E106" s="68" t="s">
        <v>609</v>
      </c>
      <c r="F106" s="68">
        <v>3</v>
      </c>
      <c r="G106" s="68" t="s">
        <v>282</v>
      </c>
      <c r="H106" s="68" t="s">
        <v>605</v>
      </c>
      <c r="I106" s="68" t="s">
        <v>437</v>
      </c>
      <c r="J106" s="69">
        <v>0</v>
      </c>
      <c r="K106" s="73"/>
    </row>
    <row r="107" spans="2:11" ht="62.4" customHeight="1" x14ac:dyDescent="0.3">
      <c r="B107" s="65"/>
      <c r="C107" s="68" t="s">
        <v>610</v>
      </c>
      <c r="D107" s="68" t="s">
        <v>611</v>
      </c>
      <c r="E107" s="68" t="s">
        <v>612</v>
      </c>
      <c r="F107" s="68">
        <v>1</v>
      </c>
      <c r="G107" s="68" t="s">
        <v>237</v>
      </c>
      <c r="H107" s="68" t="s">
        <v>613</v>
      </c>
      <c r="I107" s="68" t="s">
        <v>32</v>
      </c>
      <c r="J107" s="69">
        <v>0</v>
      </c>
      <c r="K107" s="73" t="s">
        <v>614</v>
      </c>
    </row>
    <row r="108" spans="2:11" ht="105.6" customHeight="1" x14ac:dyDescent="0.3">
      <c r="B108" s="65"/>
      <c r="C108" s="68" t="s">
        <v>615</v>
      </c>
      <c r="D108" s="68" t="s">
        <v>616</v>
      </c>
      <c r="E108" s="68" t="s">
        <v>617</v>
      </c>
      <c r="F108" s="68">
        <v>1</v>
      </c>
      <c r="G108" s="68" t="s">
        <v>237</v>
      </c>
      <c r="H108" s="68" t="s">
        <v>618</v>
      </c>
      <c r="I108" s="68" t="s">
        <v>619</v>
      </c>
      <c r="J108" s="69">
        <v>1500</v>
      </c>
      <c r="K108" s="73"/>
    </row>
    <row r="109" spans="2:11" ht="20.399999999999999" customHeight="1" x14ac:dyDescent="0.3">
      <c r="B109" s="91"/>
      <c r="C109" s="91"/>
      <c r="D109" s="91"/>
      <c r="E109" s="91"/>
      <c r="F109" s="91"/>
      <c r="G109" s="91"/>
      <c r="H109" s="91"/>
      <c r="I109" s="91"/>
      <c r="J109" s="92">
        <f>SUM(J98:J108)</f>
        <v>9306.2900000000009</v>
      </c>
      <c r="K109" s="93"/>
    </row>
  </sheetData>
  <mergeCells count="28">
    <mergeCell ref="B96:K96"/>
    <mergeCell ref="B97:B100"/>
    <mergeCell ref="B101:B108"/>
    <mergeCell ref="B109:I109"/>
    <mergeCell ref="B63:B69"/>
    <mergeCell ref="B70:B80"/>
    <mergeCell ref="B82:I82"/>
    <mergeCell ref="B83:K83"/>
    <mergeCell ref="B84:B94"/>
    <mergeCell ref="B95:I95"/>
    <mergeCell ref="B45:B50"/>
    <mergeCell ref="B51:B52"/>
    <mergeCell ref="B53:B55"/>
    <mergeCell ref="B56:I56"/>
    <mergeCell ref="B57:K57"/>
    <mergeCell ref="B58:B62"/>
    <mergeCell ref="B25:K25"/>
    <mergeCell ref="B27:B29"/>
    <mergeCell ref="B32:B40"/>
    <mergeCell ref="B41:B42"/>
    <mergeCell ref="B43:I43"/>
    <mergeCell ref="B44:K44"/>
    <mergeCell ref="B2:J2"/>
    <mergeCell ref="B3:G3"/>
    <mergeCell ref="B5:K5"/>
    <mergeCell ref="B8:B21"/>
    <mergeCell ref="B22:B23"/>
    <mergeCell ref="B24:I24"/>
  </mergeCells>
  <dataValidations count="2">
    <dataValidation type="list" allowBlank="1" showInputMessage="1" showErrorMessage="1" sqref="F42" xr:uid="{D053D04A-9BE1-4539-9424-22851324DEF5}">
      <formula1>PRIORITETI</formula1>
    </dataValidation>
    <dataValidation type="list" allowBlank="1" showInputMessage="1" showErrorMessage="1" prompt="ODABRATI JEDNU OD PONUĐENIH TVRDNJI" sqref="F26:F41 F45:F55 F58:F81 F84:F94 F6:F23 F98:F108" xr:uid="{C9EDEEC5-E77C-433C-BE57-74FB2D1AAB62}">
      <formula1>PRIORITETI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366D-2059-4A28-A8D7-DD11B91A01BE}">
  <dimension ref="B1:J15"/>
  <sheetViews>
    <sheetView workbookViewId="0">
      <selection activeCell="I24" sqref="I24"/>
    </sheetView>
  </sheetViews>
  <sheetFormatPr defaultRowHeight="14.4" x14ac:dyDescent="0.3"/>
  <cols>
    <col min="3" max="3" width="14.5546875" customWidth="1"/>
    <col min="4" max="4" width="15.6640625" customWidth="1"/>
    <col min="5" max="5" width="19.21875" customWidth="1"/>
    <col min="6" max="6" width="15.88671875" customWidth="1"/>
    <col min="7" max="7" width="14" customWidth="1"/>
    <col min="8" max="8" width="15.5546875" customWidth="1"/>
    <col min="9" max="9" width="12.5546875" customWidth="1"/>
    <col min="10" max="10" width="18.33203125" customWidth="1"/>
  </cols>
  <sheetData>
    <row r="1" spans="2:10" ht="18" x14ac:dyDescent="0.3">
      <c r="B1" s="8" t="s">
        <v>620</v>
      </c>
      <c r="C1" s="8"/>
      <c r="D1" s="8"/>
      <c r="E1" s="8"/>
      <c r="F1" s="8"/>
      <c r="G1" s="8"/>
      <c r="H1" s="8"/>
      <c r="I1" s="8"/>
      <c r="J1" s="8"/>
    </row>
    <row r="2" spans="2:10" x14ac:dyDescent="0.3">
      <c r="B2" s="103" t="s">
        <v>621</v>
      </c>
      <c r="C2" s="103"/>
      <c r="D2" s="103"/>
      <c r="E2" s="103"/>
      <c r="F2" s="103"/>
      <c r="G2" s="103"/>
      <c r="H2" s="103"/>
      <c r="I2" s="103"/>
      <c r="J2" s="103"/>
    </row>
    <row r="3" spans="2:10" ht="100.8" x14ac:dyDescent="0.3">
      <c r="B3" s="89" t="s">
        <v>622</v>
      </c>
      <c r="C3" s="89" t="s">
        <v>623</v>
      </c>
      <c r="D3" s="89" t="s">
        <v>624</v>
      </c>
      <c r="E3" s="89" t="s">
        <v>625</v>
      </c>
      <c r="F3" s="89" t="s">
        <v>626</v>
      </c>
      <c r="G3" s="89" t="s">
        <v>627</v>
      </c>
      <c r="H3" s="89" t="s">
        <v>628</v>
      </c>
      <c r="I3" s="89" t="s">
        <v>46</v>
      </c>
      <c r="J3" s="89" t="s">
        <v>629</v>
      </c>
    </row>
    <row r="4" spans="2:10" ht="94.2" customHeight="1" x14ac:dyDescent="0.3">
      <c r="B4" s="104" t="s">
        <v>239</v>
      </c>
      <c r="C4" s="105" t="s">
        <v>630</v>
      </c>
      <c r="D4" s="46"/>
      <c r="E4" s="106" t="s">
        <v>631</v>
      </c>
      <c r="F4" s="46" t="s">
        <v>632</v>
      </c>
      <c r="G4" s="46" t="s">
        <v>633</v>
      </c>
      <c r="H4" s="46" t="s">
        <v>634</v>
      </c>
      <c r="I4" s="107" t="s">
        <v>630</v>
      </c>
      <c r="J4" s="107" t="s">
        <v>635</v>
      </c>
    </row>
    <row r="5" spans="2:10" ht="81.599999999999994" customHeight="1" x14ac:dyDescent="0.3">
      <c r="B5" s="108"/>
      <c r="C5" s="105" t="s">
        <v>630</v>
      </c>
      <c r="D5" s="46"/>
      <c r="E5" s="106" t="s">
        <v>636</v>
      </c>
      <c r="F5" s="46" t="s">
        <v>632</v>
      </c>
      <c r="G5" s="46" t="s">
        <v>633</v>
      </c>
      <c r="H5" s="46" t="s">
        <v>634</v>
      </c>
      <c r="I5" s="107" t="s">
        <v>630</v>
      </c>
      <c r="J5" s="107" t="s">
        <v>635</v>
      </c>
    </row>
    <row r="6" spans="2:10" ht="82.2" customHeight="1" x14ac:dyDescent="0.3">
      <c r="B6" s="108"/>
      <c r="C6" s="105" t="s">
        <v>630</v>
      </c>
      <c r="D6" s="46"/>
      <c r="E6" s="106" t="s">
        <v>637</v>
      </c>
      <c r="F6" s="46" t="s">
        <v>632</v>
      </c>
      <c r="G6" s="46" t="s">
        <v>633</v>
      </c>
      <c r="H6" s="46" t="s">
        <v>634</v>
      </c>
      <c r="I6" s="107" t="s">
        <v>630</v>
      </c>
      <c r="J6" s="107" t="s">
        <v>635</v>
      </c>
    </row>
    <row r="7" spans="2:10" ht="99" customHeight="1" x14ac:dyDescent="0.3">
      <c r="B7" s="109"/>
      <c r="C7" s="46" t="s">
        <v>638</v>
      </c>
      <c r="D7" s="46"/>
      <c r="E7" s="106" t="s">
        <v>639</v>
      </c>
      <c r="F7" s="46" t="s">
        <v>640</v>
      </c>
      <c r="G7" s="46" t="s">
        <v>633</v>
      </c>
      <c r="H7" s="44" t="s">
        <v>641</v>
      </c>
      <c r="I7" s="107" t="s">
        <v>642</v>
      </c>
      <c r="J7" s="107" t="s">
        <v>643</v>
      </c>
    </row>
    <row r="8" spans="2:10" ht="171" customHeight="1" x14ac:dyDescent="0.3">
      <c r="B8" s="104" t="s">
        <v>247</v>
      </c>
      <c r="C8" s="46" t="s">
        <v>638</v>
      </c>
      <c r="D8" s="46"/>
      <c r="E8" s="46" t="s">
        <v>644</v>
      </c>
      <c r="F8" s="46" t="s">
        <v>645</v>
      </c>
      <c r="G8" s="46" t="s">
        <v>633</v>
      </c>
      <c r="H8" s="46" t="s">
        <v>646</v>
      </c>
      <c r="I8" s="107" t="s">
        <v>647</v>
      </c>
      <c r="J8" s="107" t="s">
        <v>643</v>
      </c>
    </row>
    <row r="9" spans="2:10" ht="114" customHeight="1" x14ac:dyDescent="0.3">
      <c r="B9" s="109"/>
      <c r="C9" s="46" t="s">
        <v>638</v>
      </c>
      <c r="D9" s="46"/>
      <c r="E9" s="110" t="s">
        <v>261</v>
      </c>
      <c r="F9" s="46" t="s">
        <v>645</v>
      </c>
      <c r="G9" s="46" t="s">
        <v>633</v>
      </c>
      <c r="H9" s="46" t="s">
        <v>648</v>
      </c>
      <c r="I9" s="107" t="s">
        <v>630</v>
      </c>
      <c r="J9" s="107" t="s">
        <v>635</v>
      </c>
    </row>
    <row r="10" spans="2:10" ht="141" customHeight="1" x14ac:dyDescent="0.3">
      <c r="B10" s="104" t="s">
        <v>263</v>
      </c>
      <c r="C10" s="46" t="s">
        <v>649</v>
      </c>
      <c r="D10" s="46"/>
      <c r="E10" s="110" t="s">
        <v>650</v>
      </c>
      <c r="F10" s="46" t="s">
        <v>632</v>
      </c>
      <c r="G10" s="46" t="s">
        <v>651</v>
      </c>
      <c r="H10" s="46" t="s">
        <v>652</v>
      </c>
      <c r="I10" s="107" t="s">
        <v>630</v>
      </c>
      <c r="J10" s="107" t="s">
        <v>653</v>
      </c>
    </row>
    <row r="11" spans="2:10" ht="43.2" x14ac:dyDescent="0.3">
      <c r="B11" s="108"/>
      <c r="C11" s="46" t="s">
        <v>654</v>
      </c>
      <c r="D11" s="46"/>
      <c r="E11" s="110" t="s">
        <v>655</v>
      </c>
      <c r="F11" s="46" t="s">
        <v>632</v>
      </c>
      <c r="G11" s="46" t="s">
        <v>651</v>
      </c>
      <c r="H11" s="46"/>
      <c r="I11" s="107" t="s">
        <v>656</v>
      </c>
      <c r="J11" s="107"/>
    </row>
    <row r="12" spans="2:10" ht="154.19999999999999" customHeight="1" x14ac:dyDescent="0.3">
      <c r="B12" s="109"/>
      <c r="C12" s="46" t="s">
        <v>638</v>
      </c>
      <c r="D12" s="46"/>
      <c r="E12" s="111" t="s">
        <v>657</v>
      </c>
      <c r="F12" s="46" t="s">
        <v>632</v>
      </c>
      <c r="G12" s="46" t="s">
        <v>651</v>
      </c>
      <c r="H12" s="46" t="s">
        <v>658</v>
      </c>
      <c r="I12" s="107" t="s">
        <v>630</v>
      </c>
      <c r="J12" s="107" t="s">
        <v>653</v>
      </c>
    </row>
    <row r="13" spans="2:10" ht="62.4" customHeight="1" x14ac:dyDescent="0.3">
      <c r="B13" s="46" t="s">
        <v>268</v>
      </c>
      <c r="C13" s="46" t="s">
        <v>649</v>
      </c>
      <c r="D13" s="46"/>
      <c r="E13" s="46" t="s">
        <v>659</v>
      </c>
      <c r="F13" s="46" t="s">
        <v>632</v>
      </c>
      <c r="G13" s="46" t="s">
        <v>651</v>
      </c>
      <c r="H13" s="46"/>
      <c r="I13" s="107" t="s">
        <v>630</v>
      </c>
      <c r="J13" s="107" t="s">
        <v>660</v>
      </c>
    </row>
    <row r="14" spans="2:10" ht="66.599999999999994" customHeight="1" x14ac:dyDescent="0.3">
      <c r="B14" s="46" t="s">
        <v>661</v>
      </c>
      <c r="C14" s="46"/>
      <c r="D14" s="46"/>
      <c r="E14" s="110" t="s">
        <v>662</v>
      </c>
      <c r="F14" s="46" t="s">
        <v>632</v>
      </c>
      <c r="G14" s="46" t="s">
        <v>651</v>
      </c>
      <c r="H14" s="46"/>
      <c r="I14" s="107" t="s">
        <v>630</v>
      </c>
      <c r="J14" s="107" t="s">
        <v>660</v>
      </c>
    </row>
    <row r="15" spans="2:10" ht="92.4" customHeight="1" x14ac:dyDescent="0.3">
      <c r="B15" s="112" t="s">
        <v>284</v>
      </c>
      <c r="C15" s="46" t="s">
        <v>654</v>
      </c>
      <c r="D15" s="46"/>
      <c r="E15" s="46" t="s">
        <v>663</v>
      </c>
      <c r="F15" s="46" t="s">
        <v>632</v>
      </c>
      <c r="G15" s="46" t="s">
        <v>664</v>
      </c>
      <c r="H15" s="113" t="s">
        <v>634</v>
      </c>
      <c r="I15" s="107" t="s">
        <v>665</v>
      </c>
      <c r="J15" s="107"/>
    </row>
  </sheetData>
  <mergeCells count="5">
    <mergeCell ref="B1:J1"/>
    <mergeCell ref="B2:J2"/>
    <mergeCell ref="B4:B7"/>
    <mergeCell ref="B8:B9"/>
    <mergeCell ref="B10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57452-BC37-42B1-9F3F-4E60C315F954}">
  <dimension ref="B2:K36"/>
  <sheetViews>
    <sheetView topLeftCell="A25" workbookViewId="0">
      <selection activeCell="D39" sqref="D39"/>
    </sheetView>
  </sheetViews>
  <sheetFormatPr defaultRowHeight="14.4" x14ac:dyDescent="0.3"/>
  <cols>
    <col min="2" max="2" width="25.109375" customWidth="1"/>
    <col min="3" max="3" width="15.109375" customWidth="1"/>
    <col min="4" max="4" width="15.44140625" customWidth="1"/>
    <col min="5" max="5" width="14.5546875" customWidth="1"/>
    <col min="6" max="6" width="20" customWidth="1"/>
    <col min="7" max="7" width="13" customWidth="1"/>
    <col min="8" max="8" width="12.6640625" customWidth="1"/>
    <col min="9" max="9" width="14.77734375" customWidth="1"/>
    <col min="10" max="10" width="26" customWidth="1"/>
    <col min="11" max="11" width="14.33203125" customWidth="1"/>
  </cols>
  <sheetData>
    <row r="2" spans="2:11" ht="18" x14ac:dyDescent="0.3">
      <c r="B2" s="114" t="s">
        <v>666</v>
      </c>
      <c r="C2" s="114"/>
      <c r="D2" s="114"/>
      <c r="E2" s="114"/>
      <c r="F2" s="115"/>
      <c r="G2" s="115"/>
      <c r="H2" s="115"/>
      <c r="I2" s="115"/>
      <c r="J2" s="115"/>
      <c r="K2" s="115"/>
    </row>
    <row r="3" spans="2:11" ht="27" customHeight="1" x14ac:dyDescent="0.3">
      <c r="B3" s="116" t="s">
        <v>667</v>
      </c>
      <c r="C3" s="116"/>
      <c r="D3" s="116"/>
      <c r="E3" s="116"/>
      <c r="F3" s="116"/>
      <c r="G3" s="116"/>
      <c r="H3" s="116"/>
      <c r="I3" s="116"/>
      <c r="J3" s="116"/>
      <c r="K3" s="116"/>
    </row>
    <row r="4" spans="2:11" ht="86.4" x14ac:dyDescent="0.3">
      <c r="B4" s="89" t="s">
        <v>668</v>
      </c>
      <c r="C4" s="89" t="s">
        <v>669</v>
      </c>
      <c r="D4" s="89" t="s">
        <v>670</v>
      </c>
      <c r="E4" s="125" t="s">
        <v>46</v>
      </c>
      <c r="F4" s="98"/>
      <c r="G4" s="115"/>
      <c r="H4" s="115"/>
      <c r="I4" s="115"/>
      <c r="J4" s="115"/>
      <c r="K4" s="115"/>
    </row>
    <row r="5" spans="2:11" ht="43.2" x14ac:dyDescent="0.3">
      <c r="B5" s="117" t="s">
        <v>671</v>
      </c>
      <c r="C5" s="117">
        <v>132</v>
      </c>
      <c r="D5" s="117">
        <v>5</v>
      </c>
      <c r="E5" s="118"/>
      <c r="F5" s="119"/>
      <c r="G5" s="115"/>
      <c r="H5" s="115"/>
      <c r="I5" s="115"/>
      <c r="J5" s="115"/>
      <c r="K5" s="115"/>
    </row>
    <row r="6" spans="2:11" ht="43.2" x14ac:dyDescent="0.3">
      <c r="B6" s="117" t="s">
        <v>672</v>
      </c>
      <c r="C6" s="117">
        <v>175</v>
      </c>
      <c r="D6" s="117">
        <v>2</v>
      </c>
      <c r="E6" s="118"/>
      <c r="F6" s="119"/>
      <c r="G6" s="115"/>
      <c r="H6" s="115"/>
      <c r="I6" s="115"/>
      <c r="J6" s="115"/>
      <c r="K6" s="115"/>
    </row>
    <row r="7" spans="2:11" x14ac:dyDescent="0.3">
      <c r="B7" s="68"/>
      <c r="C7" s="68"/>
      <c r="D7" s="68"/>
      <c r="E7" s="118"/>
      <c r="F7" s="119"/>
      <c r="G7" s="115"/>
      <c r="H7" s="115"/>
      <c r="I7" s="115"/>
      <c r="J7" s="115"/>
      <c r="K7" s="115"/>
    </row>
    <row r="8" spans="2:11" x14ac:dyDescent="0.3">
      <c r="B8" s="68"/>
      <c r="C8" s="68"/>
      <c r="D8" s="68"/>
      <c r="E8" s="118"/>
      <c r="F8" s="119"/>
      <c r="G8" s="115"/>
      <c r="H8" s="115"/>
      <c r="I8" s="115"/>
      <c r="J8" s="115"/>
      <c r="K8" s="115"/>
    </row>
    <row r="9" spans="2:11" x14ac:dyDescent="0.3">
      <c r="B9" s="68"/>
      <c r="C9" s="68"/>
      <c r="D9" s="68"/>
      <c r="E9" s="118"/>
      <c r="F9" s="119"/>
      <c r="G9" s="115"/>
      <c r="H9" s="115"/>
      <c r="I9" s="115"/>
      <c r="J9" s="115"/>
      <c r="K9" s="115"/>
    </row>
    <row r="10" spans="2:11" x14ac:dyDescent="0.3">
      <c r="B10" s="68"/>
      <c r="C10" s="68"/>
      <c r="D10" s="68"/>
      <c r="E10" s="118"/>
      <c r="F10" s="119"/>
      <c r="G10" s="115"/>
      <c r="H10" s="115"/>
      <c r="I10" s="115"/>
      <c r="J10" s="115"/>
      <c r="K10" s="115"/>
    </row>
    <row r="11" spans="2:11" x14ac:dyDescent="0.3">
      <c r="B11" s="130" t="s">
        <v>673</v>
      </c>
      <c r="C11" s="127">
        <f>SUM(C5:C10)</f>
        <v>307</v>
      </c>
      <c r="D11" s="127">
        <f>SUM(D5:D10)</f>
        <v>7</v>
      </c>
      <c r="E11" s="128"/>
      <c r="F11" s="129"/>
      <c r="G11" s="115"/>
      <c r="H11" s="115"/>
      <c r="I11" s="115"/>
      <c r="J11" s="115"/>
      <c r="K11" s="115"/>
    </row>
    <row r="12" spans="2:11" ht="34.799999999999997" customHeight="1" x14ac:dyDescent="0.3">
      <c r="B12" s="120" t="s">
        <v>674</v>
      </c>
      <c r="C12" s="120"/>
      <c r="D12" s="120"/>
      <c r="E12" s="120"/>
      <c r="F12" s="120"/>
      <c r="G12" s="120"/>
      <c r="H12" s="120"/>
      <c r="I12" s="120"/>
      <c r="J12" s="120"/>
      <c r="K12" s="120"/>
    </row>
    <row r="13" spans="2:11" ht="86.4" x14ac:dyDescent="0.3">
      <c r="B13" s="131" t="s">
        <v>675</v>
      </c>
      <c r="C13" s="132" t="s">
        <v>676</v>
      </c>
      <c r="D13" s="132" t="s">
        <v>677</v>
      </c>
      <c r="E13" s="132" t="s">
        <v>678</v>
      </c>
      <c r="F13" s="132" t="s">
        <v>679</v>
      </c>
      <c r="G13" s="89" t="s">
        <v>680</v>
      </c>
      <c r="H13" s="89" t="s">
        <v>681</v>
      </c>
      <c r="I13" s="89" t="s">
        <v>682</v>
      </c>
      <c r="J13" s="89" t="s">
        <v>46</v>
      </c>
      <c r="K13" s="89" t="s">
        <v>683</v>
      </c>
    </row>
    <row r="14" spans="2:11" ht="100.8" x14ac:dyDescent="0.3">
      <c r="B14" s="133" t="s">
        <v>684</v>
      </c>
      <c r="C14" s="121"/>
      <c r="D14" s="121">
        <v>5</v>
      </c>
      <c r="E14" s="121"/>
      <c r="F14" s="121"/>
      <c r="G14" s="121"/>
      <c r="H14" s="121"/>
      <c r="I14" s="121"/>
      <c r="J14" s="117" t="s">
        <v>685</v>
      </c>
      <c r="K14" s="122">
        <f>SUM(C14:E14)</f>
        <v>5</v>
      </c>
    </row>
    <row r="15" spans="2:11" x14ac:dyDescent="0.3">
      <c r="B15" s="133" t="s">
        <v>686</v>
      </c>
      <c r="C15" s="121"/>
      <c r="D15" s="121"/>
      <c r="E15" s="121"/>
      <c r="F15" s="121"/>
      <c r="G15" s="121"/>
      <c r="H15" s="121"/>
      <c r="I15" s="121"/>
      <c r="J15" s="46"/>
      <c r="K15" s="122">
        <f t="shared" ref="K15:K32" si="0">SUM(C15:E15)</f>
        <v>0</v>
      </c>
    </row>
    <row r="16" spans="2:11" x14ac:dyDescent="0.3">
      <c r="B16" s="133" t="s">
        <v>687</v>
      </c>
      <c r="C16" s="121"/>
      <c r="D16" s="121"/>
      <c r="E16" s="121"/>
      <c r="F16" s="121"/>
      <c r="G16" s="121"/>
      <c r="H16" s="121"/>
      <c r="I16" s="121"/>
      <c r="J16" s="46"/>
      <c r="K16" s="122">
        <f t="shared" si="0"/>
        <v>0</v>
      </c>
    </row>
    <row r="17" spans="2:11" ht="28.8" x14ac:dyDescent="0.3">
      <c r="B17" s="133" t="s">
        <v>688</v>
      </c>
      <c r="C17" s="123"/>
      <c r="D17" s="121"/>
      <c r="E17" s="121"/>
      <c r="F17" s="121"/>
      <c r="G17" s="121"/>
      <c r="H17" s="121"/>
      <c r="I17" s="121"/>
      <c r="J17" s="46"/>
      <c r="K17" s="122">
        <f>SUM(C17:E17)</f>
        <v>0</v>
      </c>
    </row>
    <row r="18" spans="2:11" ht="28.8" x14ac:dyDescent="0.3">
      <c r="B18" s="133" t="s">
        <v>689</v>
      </c>
      <c r="C18" s="123"/>
      <c r="D18" s="121"/>
      <c r="E18" s="121"/>
      <c r="F18" s="121"/>
      <c r="G18" s="121"/>
      <c r="H18" s="121"/>
      <c r="I18" s="121"/>
      <c r="J18" s="46"/>
      <c r="K18" s="122">
        <f>SUM(C18:E18)</f>
        <v>0</v>
      </c>
    </row>
    <row r="19" spans="2:11" x14ac:dyDescent="0.3">
      <c r="B19" s="133" t="s">
        <v>690</v>
      </c>
      <c r="C19" s="121"/>
      <c r="D19" s="121"/>
      <c r="E19" s="121"/>
      <c r="F19" s="121"/>
      <c r="G19" s="121"/>
      <c r="H19" s="121"/>
      <c r="I19" s="121"/>
      <c r="J19" s="46"/>
      <c r="K19" s="122">
        <f t="shared" si="0"/>
        <v>0</v>
      </c>
    </row>
    <row r="20" spans="2:11" ht="28.8" x14ac:dyDescent="0.3">
      <c r="B20" s="133" t="s">
        <v>691</v>
      </c>
      <c r="C20" s="121"/>
      <c r="D20" s="121"/>
      <c r="E20" s="121"/>
      <c r="F20" s="121"/>
      <c r="G20" s="121"/>
      <c r="H20" s="121"/>
      <c r="I20" s="121"/>
      <c r="J20" s="46"/>
      <c r="K20" s="122">
        <f t="shared" si="0"/>
        <v>0</v>
      </c>
    </row>
    <row r="21" spans="2:11" ht="57.6" x14ac:dyDescent="0.3">
      <c r="B21" s="133" t="s">
        <v>692</v>
      </c>
      <c r="C21" s="121"/>
      <c r="D21" s="121">
        <v>2</v>
      </c>
      <c r="E21" s="121"/>
      <c r="F21" s="121"/>
      <c r="G21" s="121"/>
      <c r="H21" s="121"/>
      <c r="I21" s="121"/>
      <c r="J21" s="117" t="s">
        <v>693</v>
      </c>
      <c r="K21" s="122">
        <f t="shared" si="0"/>
        <v>2</v>
      </c>
    </row>
    <row r="22" spans="2:11" ht="28.8" x14ac:dyDescent="0.3">
      <c r="B22" s="133" t="s">
        <v>694</v>
      </c>
      <c r="C22" s="121"/>
      <c r="D22" s="121"/>
      <c r="E22" s="121"/>
      <c r="F22" s="121"/>
      <c r="G22" s="121"/>
      <c r="H22" s="121"/>
      <c r="I22" s="121"/>
      <c r="J22" s="117"/>
      <c r="K22" s="122">
        <f>SUM(C22:E22)</f>
        <v>0</v>
      </c>
    </row>
    <row r="23" spans="2:11" x14ac:dyDescent="0.3">
      <c r="B23" s="133" t="s">
        <v>695</v>
      </c>
      <c r="C23" s="121"/>
      <c r="D23" s="121"/>
      <c r="E23" s="121"/>
      <c r="F23" s="121"/>
      <c r="G23" s="121"/>
      <c r="H23" s="121"/>
      <c r="I23" s="121"/>
      <c r="J23" s="46"/>
      <c r="K23" s="122">
        <f t="shared" si="0"/>
        <v>0</v>
      </c>
    </row>
    <row r="24" spans="2:11" ht="28.8" x14ac:dyDescent="0.3">
      <c r="B24" s="133" t="s">
        <v>696</v>
      </c>
      <c r="C24" s="121"/>
      <c r="D24" s="121"/>
      <c r="E24" s="121"/>
      <c r="F24" s="121"/>
      <c r="G24" s="121"/>
      <c r="H24" s="121"/>
      <c r="I24" s="121"/>
      <c r="J24" s="46"/>
      <c r="K24" s="122">
        <f>SUM(C24:E24)</f>
        <v>0</v>
      </c>
    </row>
    <row r="25" spans="2:11" ht="28.8" x14ac:dyDescent="0.3">
      <c r="B25" s="134" t="s">
        <v>697</v>
      </c>
      <c r="C25" s="121"/>
      <c r="D25" s="121"/>
      <c r="E25" s="121"/>
      <c r="F25" s="121"/>
      <c r="G25" s="121"/>
      <c r="H25" s="121"/>
      <c r="I25" s="121"/>
      <c r="J25" s="46"/>
      <c r="K25" s="122">
        <f>SUM(C25:E25)</f>
        <v>0</v>
      </c>
    </row>
    <row r="26" spans="2:11" ht="28.8" x14ac:dyDescent="0.3">
      <c r="B26" s="133" t="s">
        <v>698</v>
      </c>
      <c r="C26" s="121"/>
      <c r="D26" s="121"/>
      <c r="E26" s="121"/>
      <c r="F26" s="121"/>
      <c r="G26" s="121"/>
      <c r="H26" s="121"/>
      <c r="I26" s="121"/>
      <c r="J26" s="46"/>
      <c r="K26" s="122">
        <f t="shared" si="0"/>
        <v>0</v>
      </c>
    </row>
    <row r="27" spans="2:11" ht="28.8" x14ac:dyDescent="0.3">
      <c r="B27" s="133" t="s">
        <v>699</v>
      </c>
      <c r="C27" s="121"/>
      <c r="D27" s="121"/>
      <c r="E27" s="121"/>
      <c r="F27" s="121"/>
      <c r="G27" s="121"/>
      <c r="H27" s="121"/>
      <c r="I27" s="121"/>
      <c r="J27" s="46"/>
      <c r="K27" s="122">
        <f t="shared" si="0"/>
        <v>0</v>
      </c>
    </row>
    <row r="28" spans="2:11" ht="28.8" x14ac:dyDescent="0.3">
      <c r="B28" s="133" t="s">
        <v>700</v>
      </c>
      <c r="C28" s="121"/>
      <c r="D28" s="121"/>
      <c r="E28" s="121"/>
      <c r="F28" s="121"/>
      <c r="G28" s="121"/>
      <c r="H28" s="121"/>
      <c r="I28" s="121"/>
      <c r="J28" s="46"/>
      <c r="K28" s="122">
        <f t="shared" si="0"/>
        <v>0</v>
      </c>
    </row>
    <row r="29" spans="2:11" ht="28.8" x14ac:dyDescent="0.3">
      <c r="B29" s="133" t="s">
        <v>701</v>
      </c>
      <c r="C29" s="121"/>
      <c r="D29" s="121"/>
      <c r="E29" s="121"/>
      <c r="F29" s="121"/>
      <c r="G29" s="121"/>
      <c r="H29" s="121"/>
      <c r="I29" s="121"/>
      <c r="J29" s="46"/>
      <c r="K29" s="122">
        <f t="shared" si="0"/>
        <v>0</v>
      </c>
    </row>
    <row r="30" spans="2:11" x14ac:dyDescent="0.3">
      <c r="B30" s="133" t="s">
        <v>702</v>
      </c>
      <c r="C30" s="121"/>
      <c r="D30" s="121"/>
      <c r="E30" s="121"/>
      <c r="F30" s="121"/>
      <c r="G30" s="121"/>
      <c r="H30" s="121"/>
      <c r="I30" s="121"/>
      <c r="J30" s="46"/>
      <c r="K30" s="122">
        <f>SUM(C30:E30)</f>
        <v>0</v>
      </c>
    </row>
    <row r="31" spans="2:11" ht="43.2" x14ac:dyDescent="0.3">
      <c r="B31" s="133" t="s">
        <v>703</v>
      </c>
      <c r="C31" s="121"/>
      <c r="D31" s="121"/>
      <c r="E31" s="121"/>
      <c r="F31" s="121"/>
      <c r="G31" s="121"/>
      <c r="H31" s="121"/>
      <c r="I31" s="121"/>
      <c r="J31" s="46"/>
      <c r="K31" s="122">
        <f>SUM(C31:E31)</f>
        <v>0</v>
      </c>
    </row>
    <row r="32" spans="2:11" ht="43.2" x14ac:dyDescent="0.3">
      <c r="B32" s="133" t="s">
        <v>704</v>
      </c>
      <c r="C32" s="124"/>
      <c r="D32" s="121"/>
      <c r="E32" s="121"/>
      <c r="F32" s="121"/>
      <c r="G32" s="121"/>
      <c r="H32" s="121"/>
      <c r="I32" s="121"/>
      <c r="J32" s="46"/>
      <c r="K32" s="122">
        <f t="shared" si="0"/>
        <v>0</v>
      </c>
    </row>
    <row r="33" spans="2:11" ht="100.8" x14ac:dyDescent="0.3">
      <c r="B33" s="133" t="s">
        <v>705</v>
      </c>
      <c r="C33" s="121"/>
      <c r="D33" s="121">
        <v>6</v>
      </c>
      <c r="E33" s="121"/>
      <c r="F33" s="121"/>
      <c r="G33" s="121"/>
      <c r="H33" s="121" t="s">
        <v>706</v>
      </c>
      <c r="I33" s="121"/>
      <c r="J33" s="117"/>
      <c r="K33" s="122">
        <v>14</v>
      </c>
    </row>
    <row r="34" spans="2:11" ht="24" customHeight="1" x14ac:dyDescent="0.3">
      <c r="B34" s="133" t="s">
        <v>707</v>
      </c>
      <c r="C34" s="135">
        <f t="shared" ref="C34:I34" si="1">SUM(C14:C33)</f>
        <v>0</v>
      </c>
      <c r="D34" s="135">
        <f t="shared" si="1"/>
        <v>13</v>
      </c>
      <c r="E34" s="135">
        <f t="shared" si="1"/>
        <v>0</v>
      </c>
      <c r="F34" s="135">
        <f t="shared" si="1"/>
        <v>0</v>
      </c>
      <c r="G34" s="135">
        <f t="shared" si="1"/>
        <v>0</v>
      </c>
      <c r="H34" s="135">
        <f t="shared" si="1"/>
        <v>0</v>
      </c>
      <c r="I34" s="135">
        <f t="shared" si="1"/>
        <v>0</v>
      </c>
      <c r="J34" s="135"/>
      <c r="K34" s="135">
        <f>SUM(K14:K33)</f>
        <v>21</v>
      </c>
    </row>
    <row r="35" spans="2:11" x14ac:dyDescent="0.3">
      <c r="B35" s="115"/>
      <c r="C35" s="115"/>
      <c r="D35" s="115"/>
      <c r="E35" s="115"/>
      <c r="F35" s="115"/>
      <c r="G35" s="115"/>
      <c r="H35" s="115"/>
      <c r="I35" s="115"/>
      <c r="J35" s="115"/>
      <c r="K35" s="115"/>
    </row>
    <row r="36" spans="2:11" x14ac:dyDescent="0.3">
      <c r="B36" s="115" t="s">
        <v>708</v>
      </c>
      <c r="C36" s="115"/>
      <c r="D36" s="115"/>
      <c r="E36" s="115"/>
      <c r="F36" s="115"/>
      <c r="G36" s="115"/>
      <c r="H36" s="115"/>
      <c r="I36" s="115"/>
      <c r="J36" s="115"/>
      <c r="K36" s="115"/>
    </row>
  </sheetData>
  <mergeCells count="11">
    <mergeCell ref="E8:F8"/>
    <mergeCell ref="E9:F9"/>
    <mergeCell ref="E10:F10"/>
    <mergeCell ref="E11:F11"/>
    <mergeCell ref="B12:K12"/>
    <mergeCell ref="B2:E2"/>
    <mergeCell ref="B3:K3"/>
    <mergeCell ref="E4:F4"/>
    <mergeCell ref="E5:F5"/>
    <mergeCell ref="E6:F6"/>
    <mergeCell ref="E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3FB37-C60D-47F7-8C09-E000B9246FF0}">
  <dimension ref="B1:F35"/>
  <sheetViews>
    <sheetView topLeftCell="A28" workbookViewId="0">
      <selection activeCell="B31" sqref="B31"/>
    </sheetView>
  </sheetViews>
  <sheetFormatPr defaultRowHeight="14.4" x14ac:dyDescent="0.3"/>
  <cols>
    <col min="2" max="2" width="32.44140625" customWidth="1"/>
    <col min="3" max="3" width="15.109375" customWidth="1"/>
    <col min="4" max="4" width="16.21875" customWidth="1"/>
    <col min="6" max="6" width="39.33203125" customWidth="1"/>
  </cols>
  <sheetData>
    <row r="1" spans="2:6" ht="26.4" customHeight="1" x14ac:dyDescent="0.3">
      <c r="B1" s="57" t="s">
        <v>709</v>
      </c>
      <c r="C1" s="57"/>
      <c r="D1" s="57"/>
      <c r="E1" s="57"/>
      <c r="F1" s="57"/>
    </row>
    <row r="2" spans="2:6" ht="24.6" customHeight="1" x14ac:dyDescent="0.3">
      <c r="B2" s="17" t="s">
        <v>710</v>
      </c>
      <c r="C2" s="17"/>
      <c r="D2" s="17"/>
      <c r="E2" s="17"/>
      <c r="F2" s="17"/>
    </row>
    <row r="3" spans="2:6" ht="37.799999999999997" customHeight="1" x14ac:dyDescent="0.3">
      <c r="B3" s="89" t="s">
        <v>711</v>
      </c>
      <c r="C3" s="89" t="s">
        <v>712</v>
      </c>
      <c r="D3" s="89" t="s">
        <v>763</v>
      </c>
      <c r="E3" s="167" t="s">
        <v>46</v>
      </c>
      <c r="F3" s="167"/>
    </row>
    <row r="4" spans="2:6" ht="28.8" x14ac:dyDescent="0.3">
      <c r="B4" s="136" t="s">
        <v>713</v>
      </c>
      <c r="C4" s="137">
        <v>454</v>
      </c>
      <c r="D4" s="138" t="s">
        <v>714</v>
      </c>
      <c r="E4" s="139" t="s">
        <v>715</v>
      </c>
      <c r="F4" s="139"/>
    </row>
    <row r="5" spans="2:6" x14ac:dyDescent="0.3">
      <c r="B5" s="136" t="s">
        <v>716</v>
      </c>
      <c r="C5" s="140">
        <v>250</v>
      </c>
      <c r="D5" s="138" t="s">
        <v>714</v>
      </c>
      <c r="E5" s="139" t="s">
        <v>717</v>
      </c>
      <c r="F5" s="139"/>
    </row>
    <row r="6" spans="2:6" ht="37.200000000000003" customHeight="1" x14ac:dyDescent="0.3">
      <c r="B6" s="130" t="s">
        <v>718</v>
      </c>
      <c r="C6" s="168">
        <f>SUM(C4:C5)</f>
        <v>704</v>
      </c>
      <c r="D6" s="169"/>
      <c r="E6" s="170"/>
      <c r="F6" s="170"/>
    </row>
    <row r="7" spans="2:6" ht="47.4" customHeight="1" x14ac:dyDescent="0.3">
      <c r="B7" s="17" t="s">
        <v>719</v>
      </c>
      <c r="C7" s="17"/>
      <c r="D7" s="17"/>
      <c r="E7" s="17"/>
      <c r="F7" s="17"/>
    </row>
    <row r="8" spans="2:6" ht="51.6" customHeight="1" x14ac:dyDescent="0.3">
      <c r="B8" s="89" t="s">
        <v>720</v>
      </c>
      <c r="C8" s="89" t="s">
        <v>712</v>
      </c>
      <c r="D8" s="89" t="s">
        <v>763</v>
      </c>
      <c r="E8" s="167" t="s">
        <v>46</v>
      </c>
      <c r="F8" s="167"/>
    </row>
    <row r="9" spans="2:6" x14ac:dyDescent="0.3">
      <c r="B9" s="136" t="s">
        <v>721</v>
      </c>
      <c r="C9" s="146">
        <v>500</v>
      </c>
      <c r="D9" s="138" t="s">
        <v>722</v>
      </c>
      <c r="E9" s="139" t="s">
        <v>723</v>
      </c>
      <c r="F9" s="139"/>
    </row>
    <row r="10" spans="2:6" x14ac:dyDescent="0.3">
      <c r="B10" s="136" t="s">
        <v>724</v>
      </c>
      <c r="C10" s="146">
        <v>250</v>
      </c>
      <c r="D10" s="138" t="s">
        <v>714</v>
      </c>
      <c r="E10" s="139" t="s">
        <v>725</v>
      </c>
      <c r="F10" s="139"/>
    </row>
    <row r="11" spans="2:6" x14ac:dyDescent="0.3">
      <c r="B11" s="136" t="s">
        <v>726</v>
      </c>
      <c r="C11" s="146">
        <v>40</v>
      </c>
      <c r="D11" s="138" t="s">
        <v>714</v>
      </c>
      <c r="E11" s="147" t="s">
        <v>727</v>
      </c>
      <c r="F11" s="148"/>
    </row>
    <row r="12" spans="2:6" x14ac:dyDescent="0.3">
      <c r="B12" s="136" t="s">
        <v>728</v>
      </c>
      <c r="C12" s="146">
        <v>700</v>
      </c>
      <c r="D12" s="138" t="s">
        <v>722</v>
      </c>
      <c r="E12" s="139" t="s">
        <v>729</v>
      </c>
      <c r="F12" s="139"/>
    </row>
    <row r="13" spans="2:6" ht="42.6" customHeight="1" x14ac:dyDescent="0.3">
      <c r="B13" s="133" t="s">
        <v>730</v>
      </c>
      <c r="C13" s="168">
        <f>SUM(C9:C12)</f>
        <v>1490</v>
      </c>
      <c r="D13" s="171"/>
      <c r="E13" s="172"/>
      <c r="F13" s="172"/>
    </row>
    <row r="14" spans="2:6" ht="43.2" customHeight="1" x14ac:dyDescent="0.3">
      <c r="B14" s="149" t="s">
        <v>731</v>
      </c>
      <c r="C14" s="149"/>
      <c r="D14" s="149"/>
      <c r="E14" s="149"/>
      <c r="F14" s="149"/>
    </row>
    <row r="15" spans="2:6" ht="41.4" customHeight="1" x14ac:dyDescent="0.3">
      <c r="B15" s="89" t="s">
        <v>732</v>
      </c>
      <c r="C15" s="89" t="s">
        <v>712</v>
      </c>
      <c r="D15" s="89" t="s">
        <v>763</v>
      </c>
      <c r="E15" s="167" t="s">
        <v>46</v>
      </c>
      <c r="F15" s="173"/>
    </row>
    <row r="16" spans="2:6" x14ac:dyDescent="0.3">
      <c r="B16" s="150" t="s">
        <v>733</v>
      </c>
      <c r="C16" s="151">
        <v>1095</v>
      </c>
      <c r="D16" s="150" t="s">
        <v>714</v>
      </c>
      <c r="E16" s="74" t="s">
        <v>734</v>
      </c>
      <c r="F16" s="145"/>
    </row>
    <row r="17" spans="2:6" x14ac:dyDescent="0.3">
      <c r="B17" s="150" t="s">
        <v>735</v>
      </c>
      <c r="C17" s="151">
        <v>12</v>
      </c>
      <c r="D17" s="150" t="s">
        <v>714</v>
      </c>
      <c r="E17" s="74" t="s">
        <v>736</v>
      </c>
      <c r="F17" s="74"/>
    </row>
    <row r="18" spans="2:6" x14ac:dyDescent="0.3">
      <c r="B18" s="150" t="s">
        <v>737</v>
      </c>
      <c r="C18" s="151">
        <v>8794</v>
      </c>
      <c r="D18" s="150" t="s">
        <v>714</v>
      </c>
      <c r="E18" s="152" t="s">
        <v>738</v>
      </c>
      <c r="F18" s="153"/>
    </row>
    <row r="19" spans="2:6" x14ac:dyDescent="0.3">
      <c r="B19" s="150" t="s">
        <v>739</v>
      </c>
      <c r="C19" s="151">
        <v>8596</v>
      </c>
      <c r="D19" s="150" t="s">
        <v>714</v>
      </c>
      <c r="E19" s="154"/>
      <c r="F19" s="155"/>
    </row>
    <row r="20" spans="2:6" x14ac:dyDescent="0.3">
      <c r="B20" s="150" t="s">
        <v>740</v>
      </c>
      <c r="C20" s="151">
        <v>1350</v>
      </c>
      <c r="D20" s="150" t="s">
        <v>714</v>
      </c>
      <c r="E20" s="154"/>
      <c r="F20" s="155"/>
    </row>
    <row r="21" spans="2:6" x14ac:dyDescent="0.3">
      <c r="B21" s="150" t="s">
        <v>741</v>
      </c>
      <c r="C21" s="151">
        <v>14066</v>
      </c>
      <c r="D21" s="150" t="s">
        <v>714</v>
      </c>
      <c r="E21" s="156"/>
      <c r="F21" s="157"/>
    </row>
    <row r="22" spans="2:6" x14ac:dyDescent="0.3">
      <c r="B22" s="150" t="s">
        <v>742</v>
      </c>
      <c r="C22" s="151">
        <v>14314</v>
      </c>
      <c r="D22" s="150" t="s">
        <v>714</v>
      </c>
      <c r="E22" s="118" t="s">
        <v>743</v>
      </c>
      <c r="F22" s="148"/>
    </row>
    <row r="23" spans="2:6" x14ac:dyDescent="0.3">
      <c r="B23" s="150" t="s">
        <v>58</v>
      </c>
      <c r="C23" s="151">
        <v>500</v>
      </c>
      <c r="D23" s="150" t="s">
        <v>714</v>
      </c>
      <c r="E23" s="74" t="s">
        <v>744</v>
      </c>
      <c r="F23" s="145"/>
    </row>
    <row r="24" spans="2:6" x14ac:dyDescent="0.3">
      <c r="B24" s="141" t="s">
        <v>764</v>
      </c>
      <c r="C24" s="158">
        <f>SUM(C16:C23)</f>
        <v>48727</v>
      </c>
      <c r="D24" s="143"/>
      <c r="E24" s="144"/>
      <c r="F24" s="145"/>
    </row>
    <row r="25" spans="2:6" ht="44.4" customHeight="1" x14ac:dyDescent="0.3">
      <c r="B25" s="159" t="s">
        <v>745</v>
      </c>
      <c r="C25" s="159"/>
      <c r="D25" s="159"/>
      <c r="E25" s="159"/>
      <c r="F25" s="159"/>
    </row>
    <row r="26" spans="2:6" ht="64.2" customHeight="1" x14ac:dyDescent="0.3">
      <c r="B26" s="89" t="s">
        <v>746</v>
      </c>
      <c r="C26" s="89" t="s">
        <v>747</v>
      </c>
      <c r="D26" s="89" t="s">
        <v>748</v>
      </c>
      <c r="E26" s="167" t="s">
        <v>46</v>
      </c>
      <c r="F26" s="167"/>
    </row>
    <row r="27" spans="2:6" x14ac:dyDescent="0.3">
      <c r="B27" s="160" t="s">
        <v>749</v>
      </c>
      <c r="C27" s="161" t="s">
        <v>750</v>
      </c>
      <c r="D27" s="161">
        <v>100000</v>
      </c>
      <c r="E27" s="162" t="s">
        <v>751</v>
      </c>
      <c r="F27" s="162"/>
    </row>
    <row r="28" spans="2:6" ht="41.4" customHeight="1" x14ac:dyDescent="0.3">
      <c r="B28" s="17" t="s">
        <v>752</v>
      </c>
      <c r="C28" s="17"/>
      <c r="D28" s="17"/>
      <c r="E28" s="17"/>
      <c r="F28" s="17"/>
    </row>
    <row r="29" spans="2:6" ht="39" customHeight="1" x14ac:dyDescent="0.3">
      <c r="B29" s="89" t="s">
        <v>753</v>
      </c>
      <c r="C29" s="89" t="s">
        <v>754</v>
      </c>
      <c r="D29" s="89" t="s">
        <v>44</v>
      </c>
      <c r="E29" s="167" t="s">
        <v>46</v>
      </c>
      <c r="F29" s="167"/>
    </row>
    <row r="30" spans="2:6" x14ac:dyDescent="0.3">
      <c r="B30" s="143"/>
      <c r="C30" s="142"/>
      <c r="D30" s="143"/>
      <c r="E30" s="163" t="s">
        <v>755</v>
      </c>
      <c r="F30" s="163"/>
    </row>
    <row r="31" spans="2:6" ht="39" customHeight="1" x14ac:dyDescent="0.3">
      <c r="B31" s="149" t="s">
        <v>756</v>
      </c>
      <c r="C31" s="149"/>
      <c r="D31" s="149"/>
      <c r="E31" s="149"/>
      <c r="F31" s="149"/>
    </row>
    <row r="32" spans="2:6" ht="57" customHeight="1" x14ac:dyDescent="0.3">
      <c r="B32" s="89" t="s">
        <v>757</v>
      </c>
      <c r="C32" s="89" t="s">
        <v>758</v>
      </c>
      <c r="D32" s="89" t="s">
        <v>763</v>
      </c>
      <c r="E32" s="167" t="s">
        <v>46</v>
      </c>
      <c r="F32" s="167"/>
    </row>
    <row r="33" spans="2:6" x14ac:dyDescent="0.3">
      <c r="B33" s="143" t="s">
        <v>759</v>
      </c>
      <c r="C33" s="142">
        <v>26</v>
      </c>
      <c r="D33" s="143" t="s">
        <v>714</v>
      </c>
      <c r="E33" s="165" t="s">
        <v>760</v>
      </c>
      <c r="F33" s="166"/>
    </row>
    <row r="34" spans="2:6" ht="28.8" x14ac:dyDescent="0.3">
      <c r="B34" s="143" t="s">
        <v>761</v>
      </c>
      <c r="C34" s="142">
        <v>12</v>
      </c>
      <c r="D34" s="143" t="s">
        <v>714</v>
      </c>
      <c r="E34" s="156"/>
      <c r="F34" s="157"/>
    </row>
    <row r="35" spans="2:6" ht="24" customHeight="1" x14ac:dyDescent="0.3">
      <c r="B35" s="130" t="s">
        <v>762</v>
      </c>
      <c r="C35" s="174">
        <f>SUM(C33:C34)</f>
        <v>38</v>
      </c>
      <c r="D35" s="126"/>
      <c r="E35" s="175"/>
      <c r="F35" s="175"/>
    </row>
  </sheetData>
  <mergeCells count="31">
    <mergeCell ref="B31:F31"/>
    <mergeCell ref="E32:F32"/>
    <mergeCell ref="E33:F34"/>
    <mergeCell ref="E35:F35"/>
    <mergeCell ref="E26:F26"/>
    <mergeCell ref="E27:F27"/>
    <mergeCell ref="B28:F28"/>
    <mergeCell ref="E29:F29"/>
    <mergeCell ref="E30:F30"/>
    <mergeCell ref="E17:F17"/>
    <mergeCell ref="E18:F21"/>
    <mergeCell ref="E22:F22"/>
    <mergeCell ref="E23:F23"/>
    <mergeCell ref="E24:F24"/>
    <mergeCell ref="B25:F25"/>
    <mergeCell ref="E12:F12"/>
    <mergeCell ref="E13:F13"/>
    <mergeCell ref="B14:F14"/>
    <mergeCell ref="E15:F15"/>
    <mergeCell ref="E16:F16"/>
    <mergeCell ref="E6:F6"/>
    <mergeCell ref="B7:F7"/>
    <mergeCell ref="E8:F8"/>
    <mergeCell ref="E9:F9"/>
    <mergeCell ref="E10:F10"/>
    <mergeCell ref="E11:F11"/>
    <mergeCell ref="B1:F1"/>
    <mergeCell ref="B2:F2"/>
    <mergeCell ref="E3:F3"/>
    <mergeCell ref="E4:F4"/>
    <mergeCell ref="E5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3E651-1A69-45F0-8D1E-838D83AA248B}">
  <dimension ref="B2:B14"/>
  <sheetViews>
    <sheetView topLeftCell="A4" workbookViewId="0">
      <selection activeCell="G20" sqref="G20"/>
    </sheetView>
  </sheetViews>
  <sheetFormatPr defaultRowHeight="14.4" x14ac:dyDescent="0.3"/>
  <cols>
    <col min="2" max="2" width="75.21875" customWidth="1"/>
  </cols>
  <sheetData>
    <row r="2" spans="2:2" ht="18" x14ac:dyDescent="0.35">
      <c r="B2" s="16" t="s">
        <v>765</v>
      </c>
    </row>
    <row r="3" spans="2:2" ht="28.2" customHeight="1" x14ac:dyDescent="0.3">
      <c r="B3" s="176" t="s">
        <v>766</v>
      </c>
    </row>
    <row r="4" spans="2:2" ht="21.6" customHeight="1" x14ac:dyDescent="0.3">
      <c r="B4" s="178" t="s">
        <v>767</v>
      </c>
    </row>
    <row r="5" spans="2:2" ht="112.2" customHeight="1" x14ac:dyDescent="0.3">
      <c r="B5" s="73" t="s">
        <v>768</v>
      </c>
    </row>
    <row r="6" spans="2:2" ht="157.19999999999999" customHeight="1" x14ac:dyDescent="0.3">
      <c r="B6" s="73" t="s">
        <v>769</v>
      </c>
    </row>
    <row r="7" spans="2:2" ht="28.8" x14ac:dyDescent="0.3">
      <c r="B7" s="73" t="s">
        <v>770</v>
      </c>
    </row>
    <row r="8" spans="2:2" ht="28.8" x14ac:dyDescent="0.3">
      <c r="B8" s="73" t="s">
        <v>771</v>
      </c>
    </row>
    <row r="9" spans="2:2" ht="28.8" x14ac:dyDescent="0.3">
      <c r="B9" s="73" t="s">
        <v>772</v>
      </c>
    </row>
    <row r="10" spans="2:2" x14ac:dyDescent="0.3">
      <c r="B10" s="73" t="s">
        <v>773</v>
      </c>
    </row>
    <row r="11" spans="2:2" x14ac:dyDescent="0.3">
      <c r="B11" s="93"/>
    </row>
    <row r="12" spans="2:2" ht="28.8" x14ac:dyDescent="0.3">
      <c r="B12" s="73" t="s">
        <v>774</v>
      </c>
    </row>
    <row r="13" spans="2:2" x14ac:dyDescent="0.3">
      <c r="B13" s="164"/>
    </row>
    <row r="14" spans="2:2" x14ac:dyDescent="0.3">
      <c r="B14" s="177" t="s">
        <v>775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0B6D-EC22-49DD-9B6B-455BFE0CCABE}">
  <dimension ref="A1:E26"/>
  <sheetViews>
    <sheetView topLeftCell="A13" workbookViewId="0">
      <selection activeCell="J7" sqref="J7"/>
    </sheetView>
  </sheetViews>
  <sheetFormatPr defaultRowHeight="14.4" x14ac:dyDescent="0.3"/>
  <cols>
    <col min="1" max="1" width="30.77734375" customWidth="1"/>
    <col min="2" max="4" width="20.77734375" customWidth="1"/>
    <col min="5" max="5" width="32.5546875" customWidth="1"/>
  </cols>
  <sheetData>
    <row r="1" spans="1:5" ht="18" x14ac:dyDescent="0.3">
      <c r="A1" s="179" t="s">
        <v>776</v>
      </c>
      <c r="B1" s="179"/>
      <c r="C1" s="179"/>
      <c r="D1" s="179"/>
      <c r="E1" s="179"/>
    </row>
    <row r="2" spans="1:5" ht="31.2" customHeight="1" x14ac:dyDescent="0.3">
      <c r="A2" s="40" t="s">
        <v>777</v>
      </c>
      <c r="B2" s="40"/>
      <c r="C2" s="40"/>
      <c r="D2" s="40"/>
      <c r="E2" s="40"/>
    </row>
    <row r="3" spans="1:5" ht="37.200000000000003" customHeight="1" x14ac:dyDescent="0.3">
      <c r="A3" s="184" t="s">
        <v>778</v>
      </c>
      <c r="B3" s="184" t="s">
        <v>779</v>
      </c>
      <c r="C3" s="184" t="s">
        <v>780</v>
      </c>
      <c r="D3" s="184" t="s">
        <v>781</v>
      </c>
      <c r="E3" s="184" t="s">
        <v>782</v>
      </c>
    </row>
    <row r="4" spans="1:5" ht="43.2" x14ac:dyDescent="0.3">
      <c r="A4" s="150" t="s">
        <v>783</v>
      </c>
      <c r="B4" s="180" t="s">
        <v>784</v>
      </c>
      <c r="C4" s="181">
        <v>26.54456168292521</v>
      </c>
      <c r="D4" s="180" t="s">
        <v>785</v>
      </c>
      <c r="E4" s="180" t="s">
        <v>786</v>
      </c>
    </row>
    <row r="5" spans="1:5" ht="43.2" x14ac:dyDescent="0.3">
      <c r="A5" s="150" t="s">
        <v>787</v>
      </c>
      <c r="B5" s="180" t="s">
        <v>788</v>
      </c>
      <c r="C5" s="181">
        <v>66.361404207313029</v>
      </c>
      <c r="D5" s="180" t="s">
        <v>789</v>
      </c>
      <c r="E5" s="180" t="s">
        <v>790</v>
      </c>
    </row>
    <row r="6" spans="1:5" ht="43.2" x14ac:dyDescent="0.3">
      <c r="A6" s="150" t="s">
        <v>791</v>
      </c>
      <c r="B6" s="180" t="s">
        <v>792</v>
      </c>
      <c r="C6" s="181">
        <v>66.361404207313029</v>
      </c>
      <c r="D6" s="180" t="s">
        <v>793</v>
      </c>
      <c r="E6" s="182" t="s">
        <v>794</v>
      </c>
    </row>
    <row r="7" spans="1:5" ht="43.2" x14ac:dyDescent="0.3">
      <c r="A7" s="150" t="s">
        <v>795</v>
      </c>
      <c r="B7" s="180" t="s">
        <v>796</v>
      </c>
      <c r="C7" s="181">
        <v>66.361404207313029</v>
      </c>
      <c r="D7" s="180" t="s">
        <v>793</v>
      </c>
      <c r="E7" s="180" t="s">
        <v>797</v>
      </c>
    </row>
    <row r="8" spans="1:5" ht="43.2" x14ac:dyDescent="0.3">
      <c r="A8" s="150" t="s">
        <v>798</v>
      </c>
      <c r="B8" s="180" t="s">
        <v>799</v>
      </c>
      <c r="C8" s="181">
        <v>26.54456168292521</v>
      </c>
      <c r="D8" s="180" t="s">
        <v>785</v>
      </c>
      <c r="E8" s="180" t="s">
        <v>786</v>
      </c>
    </row>
    <row r="9" spans="1:5" ht="28.8" x14ac:dyDescent="0.3">
      <c r="A9" s="183" t="s">
        <v>800</v>
      </c>
      <c r="B9" s="180" t="s">
        <v>801</v>
      </c>
      <c r="C9" s="181">
        <v>26.54456168292521</v>
      </c>
      <c r="D9" s="180" t="s">
        <v>802</v>
      </c>
      <c r="E9" s="180" t="s">
        <v>803</v>
      </c>
    </row>
    <row r="10" spans="1:5" ht="43.2" x14ac:dyDescent="0.3">
      <c r="A10" s="150" t="s">
        <v>804</v>
      </c>
      <c r="B10" s="180" t="s">
        <v>805</v>
      </c>
      <c r="C10" s="181">
        <v>265.44561682925212</v>
      </c>
      <c r="D10" s="180" t="s">
        <v>806</v>
      </c>
      <c r="E10" s="180" t="s">
        <v>807</v>
      </c>
    </row>
    <row r="11" spans="1:5" ht="43.2" x14ac:dyDescent="0.3">
      <c r="A11" s="150" t="s">
        <v>808</v>
      </c>
      <c r="B11" s="180" t="s">
        <v>809</v>
      </c>
      <c r="C11" s="181">
        <v>13272.280841462605</v>
      </c>
      <c r="D11" s="180" t="s">
        <v>810</v>
      </c>
      <c r="E11" s="180" t="s">
        <v>811</v>
      </c>
    </row>
    <row r="12" spans="1:5" ht="28.8" x14ac:dyDescent="0.3">
      <c r="A12" s="150" t="s">
        <v>812</v>
      </c>
      <c r="B12" s="180" t="s">
        <v>813</v>
      </c>
      <c r="C12" s="181">
        <v>66.361404207313029</v>
      </c>
      <c r="D12" s="180" t="s">
        <v>814</v>
      </c>
      <c r="E12" s="180" t="s">
        <v>815</v>
      </c>
    </row>
    <row r="13" spans="1:5" ht="43.2" x14ac:dyDescent="0.3">
      <c r="A13" s="150" t="s">
        <v>816</v>
      </c>
      <c r="B13" s="180" t="s">
        <v>817</v>
      </c>
      <c r="C13" s="181">
        <v>53.089123365850419</v>
      </c>
      <c r="D13" s="180" t="s">
        <v>818</v>
      </c>
      <c r="E13" s="180" t="s">
        <v>819</v>
      </c>
    </row>
    <row r="14" spans="1:5" ht="28.8" x14ac:dyDescent="0.3">
      <c r="A14" s="150" t="s">
        <v>783</v>
      </c>
      <c r="B14" s="180" t="s">
        <v>820</v>
      </c>
      <c r="C14" s="181">
        <v>26.54456168292521</v>
      </c>
      <c r="D14" s="180" t="s">
        <v>814</v>
      </c>
      <c r="E14" s="180" t="s">
        <v>815</v>
      </c>
    </row>
    <row r="15" spans="1:5" ht="43.2" x14ac:dyDescent="0.3">
      <c r="A15" s="150" t="s">
        <v>821</v>
      </c>
      <c r="B15" s="180" t="s">
        <v>822</v>
      </c>
      <c r="C15" s="181">
        <v>26.54456168292521</v>
      </c>
      <c r="D15" s="180" t="s">
        <v>823</v>
      </c>
      <c r="E15" s="180" t="s">
        <v>794</v>
      </c>
    </row>
    <row r="16" spans="1:5" ht="72" x14ac:dyDescent="0.3">
      <c r="A16" s="150" t="s">
        <v>824</v>
      </c>
      <c r="B16" s="180" t="s">
        <v>825</v>
      </c>
      <c r="C16" s="181">
        <v>1097.1623863560951</v>
      </c>
      <c r="D16" s="180" t="s">
        <v>826</v>
      </c>
      <c r="E16" s="180" t="s">
        <v>815</v>
      </c>
    </row>
    <row r="17" spans="1:5" ht="57.6" x14ac:dyDescent="0.3">
      <c r="A17" s="150" t="s">
        <v>827</v>
      </c>
      <c r="B17" s="180" t="s">
        <v>825</v>
      </c>
      <c r="C17" s="181">
        <v>949.73123631296028</v>
      </c>
      <c r="D17" s="180" t="s">
        <v>828</v>
      </c>
      <c r="E17" s="180" t="s">
        <v>829</v>
      </c>
    </row>
    <row r="18" spans="1:5" ht="43.2" x14ac:dyDescent="0.3">
      <c r="A18" s="150" t="s">
        <v>830</v>
      </c>
      <c r="B18" s="180" t="s">
        <v>831</v>
      </c>
      <c r="C18" s="181">
        <v>597.25263786581718</v>
      </c>
      <c r="D18" s="180" t="s">
        <v>832</v>
      </c>
      <c r="E18" s="180" t="s">
        <v>833</v>
      </c>
    </row>
    <row r="19" spans="1:5" ht="57.6" x14ac:dyDescent="0.3">
      <c r="A19" s="150" t="s">
        <v>834</v>
      </c>
      <c r="B19" s="180" t="s">
        <v>835</v>
      </c>
      <c r="C19" s="181">
        <v>1327.2280841462605</v>
      </c>
      <c r="D19" s="180" t="s">
        <v>836</v>
      </c>
      <c r="E19" s="180" t="s">
        <v>807</v>
      </c>
    </row>
    <row r="20" spans="1:5" ht="43.2" x14ac:dyDescent="0.3">
      <c r="A20" s="150" t="s">
        <v>783</v>
      </c>
      <c r="B20" s="180" t="s">
        <v>837</v>
      </c>
      <c r="C20" s="181">
        <v>26.54456168292521</v>
      </c>
      <c r="D20" s="180" t="s">
        <v>838</v>
      </c>
      <c r="E20" s="180" t="s">
        <v>839</v>
      </c>
    </row>
    <row r="21" spans="1:5" ht="43.2" x14ac:dyDescent="0.3">
      <c r="A21" s="150" t="s">
        <v>840</v>
      </c>
      <c r="B21" s="180" t="s">
        <v>841</v>
      </c>
      <c r="C21" s="181">
        <v>26.54456168292521</v>
      </c>
      <c r="D21" s="180" t="s">
        <v>842</v>
      </c>
      <c r="E21" s="180" t="s">
        <v>786</v>
      </c>
    </row>
    <row r="22" spans="1:5" ht="43.2" x14ac:dyDescent="0.3">
      <c r="A22" s="150" t="s">
        <v>843</v>
      </c>
      <c r="B22" s="180" t="s">
        <v>844</v>
      </c>
      <c r="C22" s="181">
        <v>26.54456168292521</v>
      </c>
      <c r="D22" s="180" t="s">
        <v>785</v>
      </c>
      <c r="E22" s="180" t="s">
        <v>786</v>
      </c>
    </row>
    <row r="23" spans="1:5" ht="28.8" x14ac:dyDescent="0.3">
      <c r="A23" s="150" t="s">
        <v>845</v>
      </c>
      <c r="B23" s="180" t="s">
        <v>846</v>
      </c>
      <c r="C23" s="181">
        <v>26.54456168292521</v>
      </c>
      <c r="D23" s="180" t="s">
        <v>847</v>
      </c>
      <c r="E23" s="180" t="s">
        <v>848</v>
      </c>
    </row>
    <row r="24" spans="1:5" ht="28.8" x14ac:dyDescent="0.3">
      <c r="A24" s="150" t="s">
        <v>849</v>
      </c>
      <c r="B24" s="180" t="s">
        <v>850</v>
      </c>
      <c r="C24" s="181">
        <v>39.816842524387816</v>
      </c>
      <c r="D24" s="180" t="s">
        <v>851</v>
      </c>
      <c r="E24" s="180" t="s">
        <v>852</v>
      </c>
    </row>
    <row r="25" spans="1:5" ht="28.8" x14ac:dyDescent="0.3">
      <c r="A25" s="150" t="s">
        <v>853</v>
      </c>
      <c r="B25" s="180" t="s">
        <v>854</v>
      </c>
      <c r="C25" s="181">
        <v>796.33685048775624</v>
      </c>
      <c r="D25" s="180" t="s">
        <v>855</v>
      </c>
      <c r="E25" s="180" t="s">
        <v>833</v>
      </c>
    </row>
    <row r="26" spans="1:5" ht="28.8" x14ac:dyDescent="0.3">
      <c r="A26" s="150" t="s">
        <v>853</v>
      </c>
      <c r="B26" s="180" t="s">
        <v>854</v>
      </c>
      <c r="C26" s="181">
        <v>796.33685048775624</v>
      </c>
      <c r="D26" s="180" t="s">
        <v>855</v>
      </c>
      <c r="E26" s="180" t="s">
        <v>833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Naslovnica</vt:lpstr>
      <vt:lpstr>1_Izrada izvještaja</vt:lpstr>
      <vt:lpstr>2_Javna ustanova</vt:lpstr>
      <vt:lpstr>3_Aktivnosti</vt:lpstr>
      <vt:lpstr>4_Istraživanja i monitoring</vt:lpstr>
      <vt:lpstr>5_Evidencija nadzora</vt:lpstr>
      <vt:lpstr>6_Praćenje posjetitelja</vt:lpstr>
      <vt:lpstr>7_Rezultati projekata</vt:lpstr>
      <vt:lpstr>8_Koncesijska odobrenja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DaliaM</dc:creator>
  <cp:lastModifiedBy>Dalia Matijević</cp:lastModifiedBy>
  <dcterms:created xsi:type="dcterms:W3CDTF">2015-06-05T18:17:20Z</dcterms:created>
  <dcterms:modified xsi:type="dcterms:W3CDTF">2024-02-08T15:24:13Z</dcterms:modified>
</cp:coreProperties>
</file>