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70AC89D8-605E-4E53-911F-D45A78D56477}" xr6:coauthVersionLast="47" xr6:coauthVersionMax="47" xr10:uidLastSave="{00000000-0000-0000-0000-000000000000}"/>
  <bookViews>
    <workbookView xWindow="-108" yWindow="-108" windowWidth="23256" windowHeight="12576" tabRatio="794" firstSheet="1" activeTab="5" xr2:uid="{00000000-000D-0000-FFFF-FFFF00000000}"/>
  </bookViews>
  <sheets>
    <sheet name="Naslovnica" sheetId="6" r:id="rId1"/>
    <sheet name="1_Izrada_programa" sheetId="1" r:id="rId2"/>
    <sheet name="2_Javna_ustanova" sheetId="2" r:id="rId3"/>
    <sheet name="3_Ocjena_stanja_područja" sheetId="15" r:id="rId4"/>
    <sheet name="4_Ocjena_provedbe_PU" sheetId="10" r:id="rId5"/>
    <sheet name="5_Aktivnosti" sheetId="17" r:id="rId6"/>
    <sheet name="6  Istraživanja i monitoring" sheetId="18" r:id="rId7"/>
    <sheet name="7_Projekti" sheetId="14" r:id="rId8"/>
    <sheet name="8_Cjenik i KO" sheetId="19" r:id="rId9"/>
    <sheet name="_" sheetId="12" r:id="rId10"/>
    <sheet name="Sheet1" sheetId="16" r:id="rId11"/>
  </sheets>
  <externalReferences>
    <externalReference r:id="rId12"/>
    <externalReference r:id="rId13"/>
    <externalReference r:id="rId14"/>
  </externalReferences>
  <definedNames>
    <definedName name="da_ne1">[1]_!$A$11:$A$12</definedName>
    <definedName name="dane" localSheetId="3">[2]_!$A$4:$A$5</definedName>
    <definedName name="dane" localSheetId="5">[3]_!$A$4:$A$5</definedName>
    <definedName name="dane" localSheetId="6">[3]_!$A$4:$A$5</definedName>
    <definedName name="dane" localSheetId="7">[2]_!$A$4:$A$5</definedName>
    <definedName name="dane" localSheetId="8">[3]_!$A$4:$A$5</definedName>
    <definedName name="dane">_!$A$4:$A$5</definedName>
    <definedName name="OCJENASTANJA1">[1]_!$A$4:$A$8</definedName>
    <definedName name="_xlnm.Print_Area" localSheetId="1">'1_Izrada_programa'!$B$1:$D$17</definedName>
    <definedName name="_xlnm.Print_Area" localSheetId="2">'2_Javna_ustanova'!$B$1:$F$61</definedName>
    <definedName name="_xlnm.Print_Area" localSheetId="3">'3_Ocjena_stanja_područja'!$B$1:$E$12</definedName>
    <definedName name="_xlnm.Print_Area" localSheetId="4">'4_Ocjena_provedbe_PU'!$B$1:$D$8</definedName>
    <definedName name="_xlnm.Print_Area" localSheetId="5">'5_Aktivnosti'!$B$1:$K$102</definedName>
    <definedName name="_xlnm.Print_Area" localSheetId="6">'6  Istraživanja i monitoring'!$B$1:$H$17</definedName>
    <definedName name="_xlnm.Print_Area" localSheetId="7">'7_Projekti'!$B$1:$B$18</definedName>
    <definedName name="_xlnm.Print_Area" localSheetId="8">'8_Cjenik i KO'!$B$1:$G$46</definedName>
    <definedName name="_xlnm.Print_Area" localSheetId="0">Naslovnica!$B$2:$B$39</definedName>
    <definedName name="PRIORITETI" localSheetId="5">[3]_!$A$27:$A$29</definedName>
    <definedName name="PRIORITETI" localSheetId="6">[3]_!$A$27:$A$29</definedName>
    <definedName name="PRIORITETI" localSheetId="8">[3]_!$A$27:$A$29</definedName>
    <definedName name="PRIORITETI">_!$A$27:$A$29</definedName>
    <definedName name="PRIORITETI1">[1]_!$A$34:$A$36</definedName>
    <definedName name="TEME">[1]_!$A$39:$A$44</definedName>
    <definedName name="tipugovora" localSheetId="5">[3]_!$A$8:$A$13</definedName>
    <definedName name="tipugovora" localSheetId="6">[3]_!$A$8:$A$13</definedName>
    <definedName name="tipugovora" localSheetId="8">[3]_!$A$8:$A$13</definedName>
    <definedName name="tipugovora">_!$A$8:$A$13</definedName>
    <definedName name="TIPUGOVORA1">[1]_!$A$15:$A$20</definedName>
    <definedName name="vlasnistvonekretnine" localSheetId="3">[2]_!$A$16:$A$19</definedName>
    <definedName name="vlasnistvonekretnine" localSheetId="5">[3]_!$A$16:$A$19</definedName>
    <definedName name="vlasnistvonekretnine" localSheetId="6">[3]_!$A$16:$A$19</definedName>
    <definedName name="vlasnistvonekretnine" localSheetId="7">[2]_!$A$16:$A$19</definedName>
    <definedName name="vlasnistvonekretnine" localSheetId="8">[3]_!$A$16:$A$19</definedName>
    <definedName name="vlasnistvonekretnine">_!$A$16:$A$19</definedName>
    <definedName name="VLASNISTVONEKRETNINE1">[1]_!$A$23:$A$26</definedName>
    <definedName name="vlasnistvopokretnine" localSheetId="3">[2]_!$A$22:$A$24</definedName>
    <definedName name="vlasnistvopokretnine" localSheetId="5">[3]_!$A$22:$A$24</definedName>
    <definedName name="vlasnistvopokretnine" localSheetId="6">[3]_!$A$22:$A$24</definedName>
    <definedName name="vlasnistvopokretnine" localSheetId="7">[2]_!$A$22:$A$24</definedName>
    <definedName name="vlasnistvopokretnine" localSheetId="8">[3]_!$A$22:$A$24</definedName>
    <definedName name="vlasnistvopokretnine">_!$A$22:$A$24</definedName>
    <definedName name="VLASNISTVOPOKRETNINE1">[1]_!$A$29:$A$31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9" l="1"/>
  <c r="G7"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5" i="19"/>
  <c r="E13" i="18"/>
  <c r="E14" i="18" s="1"/>
  <c r="E15" i="18" s="1"/>
  <c r="F13" i="18"/>
  <c r="F14" i="18" s="1"/>
  <c r="F15" i="18" s="1"/>
  <c r="J75" i="17"/>
  <c r="H20" i="17"/>
  <c r="J23" i="17"/>
  <c r="F32" i="17"/>
  <c r="G32" i="17"/>
  <c r="I32" i="17"/>
  <c r="J37" i="17"/>
  <c r="H40" i="17"/>
  <c r="H41" i="17"/>
  <c r="H42" i="17"/>
  <c r="J51" i="17"/>
  <c r="F55" i="17"/>
  <c r="G55" i="17"/>
  <c r="F64" i="17"/>
  <c r="G64" i="17"/>
  <c r="H64" i="17"/>
  <c r="F66" i="17"/>
  <c r="G66" i="17"/>
  <c r="H66" i="17"/>
  <c r="G72" i="17"/>
  <c r="G73" i="17" s="1"/>
  <c r="F73" i="17"/>
  <c r="H73" i="17"/>
  <c r="H84" i="17"/>
  <c r="J88" i="17"/>
  <c r="F95" i="17"/>
  <c r="G95" i="17"/>
  <c r="H95" i="17"/>
  <c r="J102" i="17"/>
  <c r="F16" i="18" l="1"/>
  <c r="E16" i="18"/>
</calcChain>
</file>

<file path=xl/sharedStrings.xml><?xml version="1.0" encoding="utf-8"?>
<sst xmlns="http://schemas.openxmlformats.org/spreadsheetml/2006/main" count="1138" uniqueCount="811">
  <si>
    <t>NAPOMENA</t>
  </si>
  <si>
    <t>NAZIV DOKUMENTA</t>
  </si>
  <si>
    <t>RADNO MJESTO</t>
  </si>
  <si>
    <t>ZVANJE</t>
  </si>
  <si>
    <t>TIP UGOVORA</t>
  </si>
  <si>
    <t>POSTOJEĆI DJELATNICI</t>
  </si>
  <si>
    <t>POTREBE ZA NOVIM DJELATNICIMA</t>
  </si>
  <si>
    <t>NEKRETNINE</t>
  </si>
  <si>
    <t>POKRETNINE</t>
  </si>
  <si>
    <t>OPREMA</t>
  </si>
  <si>
    <t>NAZIV</t>
  </si>
  <si>
    <t>SVRHA</t>
  </si>
  <si>
    <t>BROJ</t>
  </si>
  <si>
    <t>PRIORITET</t>
  </si>
  <si>
    <t>VRSTA/STANIŠNI TIP</t>
  </si>
  <si>
    <t>METODOLOGIJA</t>
  </si>
  <si>
    <t>AKTIVNOST</t>
  </si>
  <si>
    <t>IME I PREZIME</t>
  </si>
  <si>
    <t>FUNKCIJA</t>
  </si>
  <si>
    <t>USTANOVA/ORGANIZACIJA</t>
  </si>
  <si>
    <t>POVRŠINA</t>
  </si>
  <si>
    <t>KOD</t>
  </si>
  <si>
    <t>OBRAZLOŽENJE</t>
  </si>
  <si>
    <t>SURADNICI</t>
  </si>
  <si>
    <t>ODGOVORNA USTROJSTVENA JEDINICA</t>
  </si>
  <si>
    <t>DJELATNOST</t>
  </si>
  <si>
    <t>DATUM SKLAPANJA UGOVORA</t>
  </si>
  <si>
    <t>TRAJANJE UGOVORA</t>
  </si>
  <si>
    <t>VLASNIŠTVO</t>
  </si>
  <si>
    <t>OVLAŠTENIK</t>
  </si>
  <si>
    <t>VRSTA PROGRAMA/ DJELATNOSTI/ USLUGA</t>
  </si>
  <si>
    <t>JEDINICA MJERE</t>
  </si>
  <si>
    <t xml:space="preserve">2. Podaci o javnoj ustanovi                                          
</t>
  </si>
  <si>
    <t>1. Izrada godišnjeg programa</t>
  </si>
  <si>
    <t>da/ne</t>
  </si>
  <si>
    <t>Tablica 1.1. IZRAĐIVAČI GODIŠNJEG PROGRAMA</t>
  </si>
  <si>
    <t xml:space="preserve">Tablica 2.1. PLANSKI DOKUMENTI I OPĆI AKTI </t>
  </si>
  <si>
    <t>Tablica 2.2. USTROJ JAVNE USTANOVE I DJELATNICI</t>
  </si>
  <si>
    <t>Tablica 2.3. MATERIJALNI RESURSI</t>
  </si>
  <si>
    <t>ne</t>
  </si>
  <si>
    <t xml:space="preserve">da   </t>
  </si>
  <si>
    <t>TIPUGOVORA</t>
  </si>
  <si>
    <t>Stručno osposobljavanje bez zasnivanja radnog odnosa</t>
  </si>
  <si>
    <t xml:space="preserve">Ostalo </t>
  </si>
  <si>
    <t>Vlasništvo JU</t>
  </si>
  <si>
    <t>Drugo</t>
  </si>
  <si>
    <t>Unajmljena nekretnina</t>
  </si>
  <si>
    <t>Pravo korištenja na nekretnini</t>
  </si>
  <si>
    <t>VLASNISTVONEKRETNINE</t>
  </si>
  <si>
    <t>VLASNISTVOPOKRETNINE</t>
  </si>
  <si>
    <t>Leasing</t>
  </si>
  <si>
    <t/>
  </si>
  <si>
    <t>&lt;Dodati redove po potrebi&gt;</t>
  </si>
  <si>
    <t>PRIORITETI</t>
  </si>
  <si>
    <t>ODABERITE JEDNU OD PONUĐENIH TVRDNJI</t>
  </si>
  <si>
    <t xml:space="preserve">UGOVORENI IZNOS </t>
  </si>
  <si>
    <t>POSEBAN
CILJ</t>
  </si>
  <si>
    <t>POKAZATELJ AKTIVNOSTI</t>
  </si>
  <si>
    <t>USTROJSTVENA JEDINICA</t>
  </si>
  <si>
    <t>A. OČUVANJE PRIRODNIH VRIJEDNOSTI</t>
  </si>
  <si>
    <t>B. ODRŽIVOST KORIŠTENJA PRIRODNIH DOBARA</t>
  </si>
  <si>
    <t>C. ZAŠTITA I OČUVANJE KULTURNE BAŠTINE I TRADICIJSKIH VRIJEDNOSTI</t>
  </si>
  <si>
    <t>D. UPRAVLJANJE POSJEĆIVANJEM, INTERPRETACIJA I EDUKACIJA</t>
  </si>
  <si>
    <t>E. SURADNJA S LOKALNOM ZAJEDNICOM</t>
  </si>
  <si>
    <t>F. RAZVOJ KAPACITETA JAVNE USTANOVE</t>
  </si>
  <si>
    <t>Na neodređeno</t>
  </si>
  <si>
    <t>Na određeno, sezonski rad</t>
  </si>
  <si>
    <t>Na određeno, rad na projektu</t>
  </si>
  <si>
    <t>OCJENASTANJA</t>
  </si>
  <si>
    <t>USKLAĐENOST S PLANOM UPRAVLJANJA</t>
  </si>
  <si>
    <t>USKLAĐENOST SA ZAKONOM O ZAŠTITI PRIRODE</t>
  </si>
  <si>
    <t>PROCJENA TROŠKA PROVEDBE</t>
  </si>
  <si>
    <t>INTERVAL PROVEDBE</t>
  </si>
  <si>
    <t>PRVA GODINA PROVEDBE</t>
  </si>
  <si>
    <t>PODRUČJE ISTRAŽIVANJA /PRAĆENJA STANJA</t>
  </si>
  <si>
    <t xml:space="preserve">GODINA USVAJANJA </t>
  </si>
  <si>
    <t>KATEGORIJA ZAŠTIĆENOG PODRUČJA;              ŠIFRA PODRUČJA EKOLOŠKE MREŽE</t>
  </si>
  <si>
    <t>PROVODITELJ AKTIVNOSTI</t>
  </si>
  <si>
    <t>OCJENA STANJA PODRUČJA*</t>
  </si>
  <si>
    <t>*OCJENA STANJA PODRUČJA:
0 - nepoznat status: za ocjenu stanja vrijednosti područja nema dostatnih i primjerenih podataka 
1 - područje je nepovratno izgubilo vrijednosti ili su vrijednosti i dalje prisutne, no nemaju značaj za zaštitu prirode (npr. različiti kulturno-povijesni spomenici, kupališne zone i sl.) 
2 - ugroženo područje: vrijednosti područja su narušene/ugrožene te je potrebna promjena načina korištenja, revitalizacija i/ili poduzimanje dodatnih mjera zaštite
3 - zadovoljavajuće: vrijednosti područja su u povoljnom stanju, a načini upravljanja područjem su odgovarajući</t>
  </si>
  <si>
    <t>3. Ocjena stanja područja</t>
  </si>
  <si>
    <t>&lt;Dodati projekte po potrebi&gt;</t>
  </si>
  <si>
    <t xml:space="preserve">KOD </t>
  </si>
  <si>
    <t>Tablica 1.2. ČLANOVI UPRAVNOG VIJEĆA</t>
  </si>
  <si>
    <t>6. Istraživanja i praćenje stanja</t>
  </si>
  <si>
    <t>Tablica 6. PLANIRANA ISTRAŽIVANJA I PRAĆENJE STANJA (MONITORING) VRSTA I STANIŠNIH TIPOVA U PLANSKOJ GODINI</t>
  </si>
  <si>
    <t xml:space="preserve">7. Projekti </t>
  </si>
  <si>
    <t xml:space="preserve">Tablica 7.2. PLANIRANI PROJEKTI </t>
  </si>
  <si>
    <t xml:space="preserve">8. Cjenik usluga i koncesijska odobrenja
</t>
  </si>
  <si>
    <t>Tablica 8.1. CJENIK JAVNE USTANOVE</t>
  </si>
  <si>
    <t>Tablica 8.2. PLANIRANA I UGOVORENA KONCESIJSKA ODOBRENJA</t>
  </si>
  <si>
    <r>
      <rPr>
        <b/>
        <sz val="11"/>
        <color theme="1"/>
        <rFont val="Calibri"/>
        <family val="2"/>
        <charset val="238"/>
        <scheme val="minor"/>
      </rPr>
      <t>NAZIV</t>
    </r>
    <r>
      <rPr>
        <b/>
        <sz val="11"/>
        <rFont val="Calibri"/>
        <family val="2"/>
        <scheme val="minor"/>
      </rPr>
      <t xml:space="preserve"> ZAŠTIĆENOG PODRUČJA; </t>
    </r>
    <r>
      <rPr>
        <b/>
        <sz val="11"/>
        <rFont val="Calibri"/>
        <family val="2"/>
        <charset val="238"/>
        <scheme val="minor"/>
      </rPr>
      <t>NAZIV</t>
    </r>
    <r>
      <rPr>
        <b/>
        <sz val="11"/>
        <rFont val="Calibri"/>
        <family val="2"/>
        <scheme val="minor"/>
      </rPr>
      <t xml:space="preserve"> PODRUČJA EKOLOŠKE MREŽE</t>
    </r>
  </si>
  <si>
    <t>Na određeno</t>
  </si>
  <si>
    <t>Tablica 4.1. OCJENA I GODINA PROVEDBE PLANA UPRAVLJANJA</t>
  </si>
  <si>
    <t>Tablica 3.1. ZAŠTIĆENA PODRUČJA I PODRUČJA EKOLOŠKE MREŽE KOJIMA UPRAVLJA JAVNA USTANOVA</t>
  </si>
  <si>
    <t>GODINA PLANIRANE IZMJENE/REVIZIJE</t>
  </si>
  <si>
    <t>4. Ocjena provedbe plana upravljanja</t>
  </si>
  <si>
    <t>OCJENA PROVEDBE PLANA UPRAVLJANJA</t>
  </si>
  <si>
    <t>5. Aktivnosti zaštite, održavanja, očuvanja, promicanja i korištenja nacionalnog parka/parka prirode</t>
  </si>
  <si>
    <t xml:space="preserve">Tablica 5. AKTIVNOSTI ZAŠTITE, ODRŽAVANJA, OČUVANJA, PROMICANJA I KORIŠTENJA </t>
  </si>
  <si>
    <t xml:space="preserve">
GODIŠNJI PROGRAM ZAŠTITE, ODRŽAVANJA, OČUVANJA, PROMICANJA I KORIŠTENJA PARKA PRIRODE
"ŽUMBERAK - SAMOBORSKO GORJE"
za 2023. godinu</t>
  </si>
  <si>
    <t>Ravnatelj:</t>
  </si>
  <si>
    <t xml:space="preserve">Kristijan Brkić, prof. </t>
  </si>
  <si>
    <t>Kristijan Brkić, prof. geografije</t>
  </si>
  <si>
    <t>Ravnatelj</t>
  </si>
  <si>
    <t>Katarina Husnjak Malovec, prof. biologije</t>
  </si>
  <si>
    <t>Stručna voditeljica</t>
  </si>
  <si>
    <t>Damir Otmačić, dipl.ing. šumarstva</t>
  </si>
  <si>
    <t>Glavni čuvar prirode</t>
  </si>
  <si>
    <t>1. Statut JU</t>
  </si>
  <si>
    <t>2014.</t>
  </si>
  <si>
    <t>2. Plan upravljanja</t>
  </si>
  <si>
    <t>2017.</t>
  </si>
  <si>
    <t>3. Pravilnik o zaštiti i očuvanju</t>
  </si>
  <si>
    <t>u proceduri donošenja</t>
  </si>
  <si>
    <t>4. Pravilnik o unutarnjem ustrojstvu JU</t>
  </si>
  <si>
    <t>5. Pravilnik o plaćama i naknadama</t>
  </si>
  <si>
    <t>2007.</t>
  </si>
  <si>
    <t>6. Pravilnik o zaštiti i obradi arhivskog i registraturnog gradiva</t>
  </si>
  <si>
    <t>2009.</t>
  </si>
  <si>
    <t>7. Pravilnik o zaštiti od požara</t>
  </si>
  <si>
    <t xml:space="preserve">2014. </t>
  </si>
  <si>
    <t>8. Pravilnik o korištenju godišnjeg odmora radnika JU</t>
  </si>
  <si>
    <t>9. Poslovnik o radu upravnog vijeća</t>
  </si>
  <si>
    <t>10.Prostorni plan područja posebnih obilježja</t>
  </si>
  <si>
    <t>11. Plan motrenja, čuvanja i ophodnje područja PPŽSG</t>
  </si>
  <si>
    <t>12. Pravilnik o ostvarivanju prava na pristup informacijama i ponovnu uporabu informacija</t>
  </si>
  <si>
    <t>2016.</t>
  </si>
  <si>
    <t>2006./2015./2022.</t>
  </si>
  <si>
    <t>Ured ravnatelja</t>
  </si>
  <si>
    <t>prof. geogr.</t>
  </si>
  <si>
    <t>Stručna služba</t>
  </si>
  <si>
    <t xml:space="preserve">prof. biol. </t>
  </si>
  <si>
    <t xml:space="preserve">dipl. ing. agr. </t>
  </si>
  <si>
    <t xml:space="preserve">dipl. ing. biol. </t>
  </si>
  <si>
    <t>mag. antropologije i sociologije</t>
  </si>
  <si>
    <t xml:space="preserve">dipl. ing. šum. </t>
  </si>
  <si>
    <t xml:space="preserve">mag. ing. agr. </t>
  </si>
  <si>
    <t>bacc. ing. agr.</t>
  </si>
  <si>
    <t>strojobravar</t>
  </si>
  <si>
    <t>šumarski tehničar</t>
  </si>
  <si>
    <t>ekonomski tehničar</t>
  </si>
  <si>
    <t>nkv radnica</t>
  </si>
  <si>
    <t xml:space="preserve">Zaposlena na pola radnog vremena </t>
  </si>
  <si>
    <t>6444,4 m2</t>
  </si>
  <si>
    <t>Poljoprivredno zemljište, kčbr. 76, ko Sošice</t>
  </si>
  <si>
    <t>6318,0 m2</t>
  </si>
  <si>
    <t>Pokazna livada</t>
  </si>
  <si>
    <t>Poljoprivredno zemljište, kčbr. 53-dio, k.o. Budinjak</t>
  </si>
  <si>
    <t>2748,0 m2</t>
  </si>
  <si>
    <t>Zemljište in situ rekonstrukcije Tumula 139</t>
  </si>
  <si>
    <t>Poljoprivredno zemljište, kčbr. 2697/9, k.o. Prekrižje</t>
  </si>
  <si>
    <t>5897,0 m2</t>
  </si>
  <si>
    <t>Travnjački voćnjak</t>
  </si>
  <si>
    <t xml:space="preserve">Za potrebe službe čuvara prirode </t>
  </si>
  <si>
    <t>Opel Vivaro</t>
  </si>
  <si>
    <t xml:space="preserve">Za potrebe JU </t>
  </si>
  <si>
    <t>Škoda Karoq</t>
  </si>
  <si>
    <t>Za potrebe stručne službe</t>
  </si>
  <si>
    <t>Dacia Duster</t>
  </si>
  <si>
    <t>Traktor Ferrari</t>
  </si>
  <si>
    <t xml:space="preserve">Za potrebe održavanja travnjaka, voćnjaka i poučnih staza </t>
  </si>
  <si>
    <t>Digitalna video kamera Sony</t>
  </si>
  <si>
    <t>Fotoaparat Olympus E-520</t>
  </si>
  <si>
    <t>Fotoaparat Pentax Optio W90</t>
  </si>
  <si>
    <t xml:space="preserve">Stručna služba </t>
  </si>
  <si>
    <t>GPS Oregon 450</t>
  </si>
  <si>
    <t>Laptop Acer</t>
  </si>
  <si>
    <t>Laptop Samsung</t>
  </si>
  <si>
    <t>PC računala</t>
  </si>
  <si>
    <t>HP laptop</t>
  </si>
  <si>
    <t>Projektor</t>
  </si>
  <si>
    <t>HP mobilni printer</t>
  </si>
  <si>
    <t>Printer</t>
  </si>
  <si>
    <t>Klima uređaj AQV 12</t>
  </si>
  <si>
    <t>Motorna pila</t>
  </si>
  <si>
    <t>Sušare za voće</t>
  </si>
  <si>
    <t>Mjerač protoka vode</t>
  </si>
  <si>
    <t>Elektronska vaga</t>
  </si>
  <si>
    <t>El. uređaj za analizu vode</t>
  </si>
  <si>
    <t>El. mjerač nivoa vode</t>
  </si>
  <si>
    <t>El. metereološka stanica</t>
  </si>
  <si>
    <t>Fotometar s ph vrijednosti</t>
  </si>
  <si>
    <t>Instrument za trasiranje podzemnih voda</t>
  </si>
  <si>
    <t>TESTO 535 CO2 detektor ugljičnog dioksida</t>
  </si>
  <si>
    <t xml:space="preserve"> </t>
  </si>
  <si>
    <t>TS02 7“ POWER Tahimetar</t>
  </si>
  <si>
    <t>NAS server Net Gear</t>
  </si>
  <si>
    <t>Infomat</t>
  </si>
  <si>
    <t>Batscanner</t>
  </si>
  <si>
    <t>Batlogger</t>
  </si>
  <si>
    <t>Totalna stanica</t>
  </si>
  <si>
    <t>Električni bicikli</t>
  </si>
  <si>
    <t>Punionice struje za el. vozila</t>
  </si>
  <si>
    <t xml:space="preserve">Radio uređaj Motorola </t>
  </si>
  <si>
    <t>Tehnička oprema za spašavanje</t>
  </si>
  <si>
    <t>1 komplet</t>
  </si>
  <si>
    <t>Nosiljke i ostala pomagala</t>
  </si>
  <si>
    <t>Tehnička oprema za podizanje i spuštanje</t>
  </si>
  <si>
    <t>Medicinska oprema za spašavanje</t>
  </si>
  <si>
    <t xml:space="preserve">Roto kosilica za traktor </t>
  </si>
  <si>
    <t>Odjel stručnih poslova zaštite, održavanja, očuvanja, promicanja i korištenja Parka prirode</t>
  </si>
  <si>
    <t xml:space="preserve">Odjel čuvara prirode </t>
  </si>
  <si>
    <t>Odjel čuvara prirode</t>
  </si>
  <si>
    <t>Odjel zajedničkih poslova, Odsjek održavanja i tehničkih poslova</t>
  </si>
  <si>
    <t>sss</t>
  </si>
  <si>
    <t>Rukovoditelj Odsjeka za upravljanje posjećivanjem, edukacijom, interpretacijom i promocijom vrijednosti Parka prirode</t>
  </si>
  <si>
    <t>Stručni referent za pružanje informacija o prirodnim vrijednostima i kulturnoj baštini</t>
  </si>
  <si>
    <t>2017./ 2021.</t>
  </si>
  <si>
    <t>Odjel zajedničkih poslova, Odsjek općih poslova</t>
  </si>
  <si>
    <t>Odjel stručnih poslova zaštite, održavanja, očuvanja, promicanja i korištenja Parka prirode; Odsjek za upravljanje posjećivanjem, edukacijom, interpretacijom i promocijom vrijednosti Parka prirode</t>
  </si>
  <si>
    <t>Stručni suradnik za provedbu edukativnih aktivnosti o prirodnim vrijednostima i kulturnoj baštini</t>
  </si>
  <si>
    <t>Posjetiteljski centar Sošice</t>
  </si>
  <si>
    <t>Dovršeno i otvoreno u travnju 2022.</t>
  </si>
  <si>
    <t>FIAT Sedici</t>
  </si>
  <si>
    <t xml:space="preserve">Park prirode </t>
  </si>
  <si>
    <t>Žumberak - Samoborsko gorje</t>
  </si>
  <si>
    <t xml:space="preserve">Natura 2000 područje; HR2000586 </t>
  </si>
  <si>
    <t>Značajni krajobraz; 120</t>
  </si>
  <si>
    <t>Slapnica</t>
  </si>
  <si>
    <t>u povoljnom stanju</t>
  </si>
  <si>
    <t>Park šuma; 249</t>
  </si>
  <si>
    <t xml:space="preserve">Okić grad </t>
  </si>
  <si>
    <t>Posebni rezervat; 316</t>
  </si>
  <si>
    <t>Japetić</t>
  </si>
  <si>
    <t>Daljnje jačanje vegetacijske sukcesije uslijed loših demografskih trendova ugrožava postojeće travnjačke površine, koje se smatraju najugroženijim tipom staništa na zaštićenom području. To negativno utječe i na kulturni krajobraz, stoga su potrebni dodatni napori kako bi ga se očuvalo u povoljnom stanju. Šumama, koje pokrivaju više od polovice površine područja redovito se gospodari, a ostala važna staništa (lokve, cretovi) su uglavnom u povoljnom stanju jer nisu toliko brojna pa ih službe JU uspijevaju održavati vlastitim naporima i kroz volonterske aktivnosti. Brojni speleološki objekti nisu uređeni za posjećivanje, a njihova nepristupačnost uglavnom ih čini očuvanim od devastacije.</t>
  </si>
  <si>
    <t>Ravnatelj, Stručna služba</t>
  </si>
  <si>
    <t>Aktivno tražiti i razvijati partnerstva kako bi se povećao izvor Parku prirode dostupnih vještina, iskustava i resursa za pripremu i provođenje projekata.</t>
  </si>
  <si>
    <t>FB8</t>
  </si>
  <si>
    <t>Služba općih poslova, Stručna služba</t>
  </si>
  <si>
    <t>Zaposliti minimalno 3 nova djelatnika u stručnoj službi, te 5 djelatnika u Službi općih i zajedničkih poslova</t>
  </si>
  <si>
    <t>FB7</t>
  </si>
  <si>
    <t>2019.</t>
  </si>
  <si>
    <t>Plan je razvijen i primjenjuje se.</t>
  </si>
  <si>
    <t>Razviti i primijeniti plan za odnose s javnošću i marketing.</t>
  </si>
  <si>
    <t>FB6</t>
  </si>
  <si>
    <t xml:space="preserve">Stručna služba, Služba čuvara prirode </t>
  </si>
  <si>
    <t>Baza podataka je izrađena i redovito se ažurira. Broj sastanaka i broj pribavljenih podloga.</t>
  </si>
  <si>
    <t>FB5</t>
  </si>
  <si>
    <t>2018.</t>
  </si>
  <si>
    <t xml:space="preserve">Plan je napravljen, oprema je nabavljena i održava se </t>
  </si>
  <si>
    <t>FB4</t>
  </si>
  <si>
    <t>Ravnatelj, Stručna služba, Služba čuvara prirode</t>
  </si>
  <si>
    <t>FB3</t>
  </si>
  <si>
    <t>Prikupljati i učinkovito upravljati financijskim sredstvima potrebnim za provedbu plana upravljanja.</t>
  </si>
  <si>
    <t>FB2</t>
  </si>
  <si>
    <t>CVZ, Agencija za mobilnost i programe EU</t>
  </si>
  <si>
    <t>Razviti i provoditi program kontinuiranog usavršavanja djelatnika i volontera radi poboljšanja njihovih vještina i znanja potrebnih za provedbu Plana upravljanja.</t>
  </si>
  <si>
    <t>FB1</t>
  </si>
  <si>
    <t>Ravnatelj, Stručna služba, Služba općih poslova</t>
  </si>
  <si>
    <t>Statut i opći akti su izrađeni, usklađeni i ažurirani. Unutarnje ustrojstvo Javne ustanove odgovara njihovoj provedbi.</t>
  </si>
  <si>
    <t>FA3</t>
  </si>
  <si>
    <t>Prema potrebi predlagati izmjene i dopune Zakona o zaštiti prirode i drugih akata vezano uz rad Parka prirode.</t>
  </si>
  <si>
    <t>FA2</t>
  </si>
  <si>
    <t>Precizno definirati granicu Parka prirode te predložiti njene prilagodbe kako bi se osiguralo optimalno upravljanje Parkom prirode.</t>
  </si>
  <si>
    <t>FA1</t>
  </si>
  <si>
    <t>MGOR - ZZOP, dionici područja</t>
  </si>
  <si>
    <t xml:space="preserve">Ravnatelj, Stručna služba, Služba čuvara prirode </t>
  </si>
  <si>
    <t>Održane su radionice s dionicima, konzultacije sa ZZOP; Plan upravljanja je revidiran</t>
  </si>
  <si>
    <t>Provesti proces revizije plana upravljanja</t>
  </si>
  <si>
    <t>FA0</t>
  </si>
  <si>
    <t>LAG Vallis Colapis</t>
  </si>
  <si>
    <t>Osmisliti i provesti edukaciju lokalnih vodiča te ih uključiti u ponudu Parka prirode.</t>
  </si>
  <si>
    <t>CA11</t>
  </si>
  <si>
    <t xml:space="preserve">Lokalno stanovništvo, projektni partneri </t>
  </si>
  <si>
    <t>Izrađena je studija. Razvijena je „Markica lokalnog proizvoda“ i primjenjuje se.</t>
  </si>
  <si>
    <t>Izraditi studiju o „Markici lokalnog proizvoda“ te, ukoliko se pokaže prikladnim, razviti i promovirati takvu markicu.</t>
  </si>
  <si>
    <t>CA9</t>
  </si>
  <si>
    <t xml:space="preserve">Lokalno stanovništvo, Gradovi, Općine, Turističke zajednice </t>
  </si>
  <si>
    <t>Izraditi i dati na uporabu unificirani oblik štandova za prodaju lokalnih proizvoda na kućnom pragu.</t>
  </si>
  <si>
    <t>CA8</t>
  </si>
  <si>
    <t>Lokalno stanovništvo, javni mediji</t>
  </si>
  <si>
    <t>Objavljeni su prilozi u publikacijama Parka prirode i ostalim medijima, u kojima je predstavljena lokalna ponuda.</t>
  </si>
  <si>
    <t>Aktivno promovirati lokalne proizvode i usluge u publikacijama Parka prirode i predstavljanju Parka prirode u ostalim medijima.</t>
  </si>
  <si>
    <t>CA7</t>
  </si>
  <si>
    <t xml:space="preserve">Lokalni proizvodi i prodajna mjesta su u ponudi, te je organiziran otkup suvenira za plasman za prodaju (Posjetiteljski centar Sošice).  </t>
  </si>
  <si>
    <t>Podržavati i poticati lokalno stanovništvo u daljnjem razvoju ponude lokalnih proizvoda i usluga s područja Parka prirode.</t>
  </si>
  <si>
    <t>CA6</t>
  </si>
  <si>
    <t>Lokalno stanovništvo, Gradovi, Općine, javni mediji</t>
  </si>
  <si>
    <t>Izdan je 1 edukativni materijal, održani su 1 tribina i 1 sastanak</t>
  </si>
  <si>
    <t>CA5</t>
  </si>
  <si>
    <t>LAG-e</t>
  </si>
  <si>
    <t xml:space="preserve">Održana su 2 zajednička sastanka sa LAG-ovima Valis Colapis i Sava. </t>
  </si>
  <si>
    <t>CA4</t>
  </si>
  <si>
    <t>Lokalno stanovništvo</t>
  </si>
  <si>
    <t>JU uključena je u rad ŽNS i sudjelovala je u 3 aktivnosti</t>
  </si>
  <si>
    <t>CA3</t>
  </si>
  <si>
    <t>Lokalno stanovništvo, Savjetodavna služba, Agencija za plaćanja u PRRR</t>
  </si>
  <si>
    <t>Razviti i provoditi program informiranja o korištenju Mjera iz Programa ruralnog razvoja.</t>
  </si>
  <si>
    <t>CA2</t>
  </si>
  <si>
    <t>Lovačke udruge, Ministarstvo poljoprivrede, VUKA, ZZOP, Veterinarski fakultet</t>
  </si>
  <si>
    <t>Održane 3 radionice za lokalno stanovništvo, lokalna zajednica upoznata je sa stanjem velikih zvijeri na području PP</t>
  </si>
  <si>
    <t>CA1.1</t>
  </si>
  <si>
    <t>Redovite su objave na oglasnim pločama u selima. Održane su 2 prezentacije u selima. Provedene su ankete.</t>
  </si>
  <si>
    <t>Razvijati i provoditi program informiranja lokalne zajednice o aktivnostima koje provodi Park prirode.</t>
  </si>
  <si>
    <t>CA1</t>
  </si>
  <si>
    <t>Volonteri</t>
  </si>
  <si>
    <t>EA15</t>
  </si>
  <si>
    <t>Javni mediji, gradovi, općine, lokalno stanovništvo</t>
  </si>
  <si>
    <t>Educirati javnost kao i korisnike prostora o načinima korištenja zemljišta u skladu s očuvanjem značajki krajobraza.</t>
  </si>
  <si>
    <t>EA14</t>
  </si>
  <si>
    <t>Kontinuirano educirati volontere i vanjske suradnike edukatore i vodiče.</t>
  </si>
  <si>
    <t>EA13</t>
  </si>
  <si>
    <t>Vanjski suradnici, škole i vrtići</t>
  </si>
  <si>
    <t>EA11</t>
  </si>
  <si>
    <t>Javni mediji</t>
  </si>
  <si>
    <t>Nastaviti promovirati vrijednosti, atrakcije i sadržaje Parka prirode u medijima.</t>
  </si>
  <si>
    <t>EA9</t>
  </si>
  <si>
    <t>vanjski suradnici</t>
  </si>
  <si>
    <t>EA6</t>
  </si>
  <si>
    <t>Vanjski suradnici, udruge, škole</t>
  </si>
  <si>
    <t>Održane su dvije edukacijske aktivnosti u suradnji s drugim grupama i organizacijama</t>
  </si>
  <si>
    <t>Surađivati s grupama i organizacijama koje održavaju edukacijske aktivnosti na području Parka prirode</t>
  </si>
  <si>
    <t>EA5</t>
  </si>
  <si>
    <t>2 održane prezentacije</t>
  </si>
  <si>
    <t>Različitim interesnim skupinama prezentirati važnost Parka prirode i njegove vrijednosti</t>
  </si>
  <si>
    <t>EA4</t>
  </si>
  <si>
    <t>Održana su 2  interpretacijska progama od strane djelatnika JU PP osposobljenog za certificiranog interpretacijskog trenera. 50 posjetitelja je sudjelovalo u programu.</t>
  </si>
  <si>
    <t>Razvijati i provoditi interpretacijske programe za različite skupine posjetitelja – ture, radionice, događanja.</t>
  </si>
  <si>
    <t>EA3</t>
  </si>
  <si>
    <t>Nastaviti s provođenjem te dodatno razviti program aktivnosti za različite skupine posjetitelja.</t>
  </si>
  <si>
    <t>EA2</t>
  </si>
  <si>
    <t>Škole i vrtići, vanjski suradnici</t>
  </si>
  <si>
    <t>Nastaviti s provođenjem programa Mladi čuvar prirode te ga dodatno razvijati za djecu svih uzrasta.</t>
  </si>
  <si>
    <t>EA1</t>
  </si>
  <si>
    <t>Provode se postojeće manifestacije: Tisućljeća kulinarstva, Košnja kao nekad za sutra, Ljetni kulinarski kamp</t>
  </si>
  <si>
    <t>DB6</t>
  </si>
  <si>
    <t>Postojeće staze redovno su održavane</t>
  </si>
  <si>
    <t>DB4</t>
  </si>
  <si>
    <t xml:space="preserve">Održavaju se jednodnevni program Tisućljeća kulinarstva i Ljetni kulinarski kamp </t>
  </si>
  <si>
    <t>Razviti i unaprijediti proizvode i usluge za posjetitelje u ponudi Parka prirode.</t>
  </si>
  <si>
    <t>DB3</t>
  </si>
  <si>
    <t>Razvijati mrežu staza i putova koje promoviraju lokalne usluge, proizvode i atrakcije.</t>
  </si>
  <si>
    <t>DB1</t>
  </si>
  <si>
    <t xml:space="preserve">Turističke zajednice i agencije </t>
  </si>
  <si>
    <t>Po potrebi i u skladu sa zahtjevima izdaju se koncesijska odobrenja.</t>
  </si>
  <si>
    <t>Uspostaviti kontrolirano posjećivanje agencija i reguliranje njihovih djelatnosti putem koncesijskih odobrenja.</t>
  </si>
  <si>
    <t>DA5</t>
  </si>
  <si>
    <t xml:space="preserve">Lokalno stanovništvo, posjetitelji </t>
  </si>
  <si>
    <t>DA4</t>
  </si>
  <si>
    <t>Vanjski suradnici, LAG Vallis Colapis</t>
  </si>
  <si>
    <t>Ravnatelj, Stručna služba, volonteri</t>
  </si>
  <si>
    <t>Postojeća signalizacija se održava. Postavljeni su novi elemente sustava signalizacije na bicklističkim rutama te važnim lokalitetima</t>
  </si>
  <si>
    <t>Održavati i unaprijediti sustav signalizacije za posjetitelje s osobitim naglaskom na prihvatljive načine kretanja.</t>
  </si>
  <si>
    <t>DA3</t>
  </si>
  <si>
    <t xml:space="preserve">Volonteri </t>
  </si>
  <si>
    <t>Stručna služba, volonteri</t>
  </si>
  <si>
    <t>DA2</t>
  </si>
  <si>
    <t>Vanjski suradnici</t>
  </si>
  <si>
    <t>Plan se provodi (Posjetiteljski centar Sošice).</t>
  </si>
  <si>
    <t>Provoditi cjeloviti Akcijski plan upravljanja posjetiteljima.</t>
  </si>
  <si>
    <t>DA1</t>
  </si>
  <si>
    <t xml:space="preserve">Vanjski suradnici, znanstvene institucije </t>
  </si>
  <si>
    <t>Istražene mogućnosti su opisane u izvještaju / studiji, razvijen je projekt.</t>
  </si>
  <si>
    <t>Istražiti mogućnosti te, ukoliko je moguće, razviti inicijativu za očuvanje jedinstvene tradicionalne arhitekture sela Cernik.</t>
  </si>
  <si>
    <t>BD3</t>
  </si>
  <si>
    <t>Poticati istraživanje tradicionalne arhitekture na području Parka prirode, vodeći računa o strogo zaštićenim vrstama</t>
  </si>
  <si>
    <t>BD2</t>
  </si>
  <si>
    <t>BD1</t>
  </si>
  <si>
    <t xml:space="preserve">Lokalno stanovništvo </t>
  </si>
  <si>
    <t>Poticati lokalno stanovništvo na razvoj djelatnosti koje promoviraju i koriste lokalnu tradiciju, običaje i zanate.</t>
  </si>
  <si>
    <t>BC2</t>
  </si>
  <si>
    <t>Lokalno stanovništvo, javni mediji. Turističke zajednice, projektni partneri</t>
  </si>
  <si>
    <t>2020.</t>
  </si>
  <si>
    <t>Izrađeni su materijali i održana događanja kojima su promovirani tradicionalna kultura i običaji stanovnika Žumberka i Samoborskog gorja: Tisućljeća kulinarstva, Košnja kao nekad za sutra, Hodočasnički planinarski pohod na Sv. Geru.</t>
  </si>
  <si>
    <t>Izraditi i provoditi program informiranja, aktivnosti i događanja koje promoviraju tradicionalnu kulturu i običaje stanovnika Žumberka i Samoborskog gorja.</t>
  </si>
  <si>
    <t>BC1</t>
  </si>
  <si>
    <t xml:space="preserve">Vanjski suradnici </t>
  </si>
  <si>
    <t>Izrađene su dodatne replike nalaza iz Kneževskog tumula te osmišljeni i izrađeni novi suveniri za posjetitelje</t>
  </si>
  <si>
    <t>Održavati postojeći i proširivati sadržaj Arheološkog parka u Budinjaku.</t>
  </si>
  <si>
    <t>BB5</t>
  </si>
  <si>
    <t>Osigurati redoviti nadzor i evidenciju stanja kulturnih dobara.</t>
  </si>
  <si>
    <t>BB4</t>
  </si>
  <si>
    <t>Nastavlja se s provođenjem zaštite sljedećih kulturnih dobara: Gradina u Doljanima Žumberačkim, konzervacija kapele Svete Nedjelje s grobljem u Budinjaku, kapela Sv. Petke u Budinjaku, rekonstrukcija tumula 139 u Budinjaku, Stari grad Žumberak - arheološka istraživanja i konzervatorski radovi.</t>
  </si>
  <si>
    <r>
      <t xml:space="preserve">Poticati i aktivno provoditi </t>
    </r>
    <r>
      <rPr>
        <i/>
        <sz val="11"/>
        <rFont val="Calibri"/>
        <family val="2"/>
        <scheme val="minor"/>
      </rPr>
      <t xml:space="preserve">in situ </t>
    </r>
    <r>
      <rPr>
        <sz val="11"/>
        <rFont val="Calibri"/>
        <family val="2"/>
        <charset val="238"/>
        <scheme val="minor"/>
      </rPr>
      <t>zaštitu kulturnih dobara.</t>
    </r>
  </si>
  <si>
    <t>BB3</t>
  </si>
  <si>
    <t xml:space="preserve">Nastavljaju se istraživanja tradicijskih zanata, pjesama i običaja te je oblikovana njihova prezentacija; provedena je inventarizacija mlinova s opisom stanja, provedena je inventarizacija kozlaca i rekonstrukcija odabranog pokaznog objekta, provedeno je istraživanje o vituljačama (lokaliteti i primjena, interpretacija kroz javno događanje).     </t>
  </si>
  <si>
    <t>Poticati istraživanja i sudjelovati u prevodbi istraživanja kulturne baštine.</t>
  </si>
  <si>
    <t>BB2</t>
  </si>
  <si>
    <t>BB1</t>
  </si>
  <si>
    <t>Kulturne vrijednosti krajolika promovirane su kroz publikacije PP-a: brošura kulturne baštine sela Sošice, letak Kulturni krajolik "Žumberak-Samoborsko gorje-Plešivičko prigorje.</t>
  </si>
  <si>
    <t>BA1</t>
  </si>
  <si>
    <t>1 održana radionica / predavanje. 5 poljoprivrednika koji koriste Mjere.</t>
  </si>
  <si>
    <t>AE2</t>
  </si>
  <si>
    <t xml:space="preserve">Privatni šumoposjednici
Ministarstvo poljoprivrede </t>
  </si>
  <si>
    <t>Surađivati s nadležnim državnim institucijama i šumoposjednicima pri razvoju planova upravljanja šumama u privatnom vlasništvu.</t>
  </si>
  <si>
    <t>AD29</t>
  </si>
  <si>
    <t xml:space="preserve">Hrvatske šume, Ministarstvo poljoprivrede </t>
  </si>
  <si>
    <t>AD27</t>
  </si>
  <si>
    <t>Hrvatske šume</t>
  </si>
  <si>
    <t>Nastavlja se redovna komunikacija i razmjena podataka sa šumarskim službama koje djeluju na području Parka prirode.</t>
  </si>
  <si>
    <t>AD26</t>
  </si>
  <si>
    <t xml:space="preserve">Održana su dva sastanka s LD-ovima: jedan s LD-ovima iz zapadnog te jedan s LD-ovima iz istočnog dijela parka. Odrađen zajednički izlazak na teren s lovcima i izrađen jedan zapisnik stručne službe te bilješke čuvara prirode. Djelatnici parka sudjelovali su u dvije akcije čišćenja šumskih čistina i travnjačkih površina u odabranim lovištima. </t>
  </si>
  <si>
    <t xml:space="preserve">Pratiti i sudjelovati u provedbi lovno-gospodarskih osnova, s posebnim naglaskom na očuvanju i održavanju šumskih čistina i travnjačkih površina u lovištima. </t>
  </si>
  <si>
    <t>AD24</t>
  </si>
  <si>
    <t>Lovačke udruge, Ministarstvo poljoprivrede</t>
  </si>
  <si>
    <t>Konkretni uvjeti zaštite prirode ugrađuju se u lovno-gospodarske osnove</t>
  </si>
  <si>
    <t>Surađivati s nadležnim tijelom Državne uprave u izradi novih lovno-gospodarskih osnova.</t>
  </si>
  <si>
    <t>AD23</t>
  </si>
  <si>
    <t xml:space="preserve">Lovačka društva čija se lovišta protežu u područje Parka.  </t>
  </si>
  <si>
    <t xml:space="preserve">LD Srna Samobor i LD Golub Sveta Jana uz podršku PP-a služe kao svojevrsni koordinatori i inicijatori redovne komunikacije sa svim LD-ovima. 2 sastanka održana na temu zajedničke suradnje. </t>
  </si>
  <si>
    <t>AD22</t>
  </si>
  <si>
    <t>Gradovi, Općine</t>
  </si>
  <si>
    <t>Surađivati s nadležnim tijelima prilikom planiranja javne rasvjete tako da rasvjeta ne presjeca letne putanje šišmiša od skloništa do lovnih staništa.</t>
  </si>
  <si>
    <t>AD21</t>
  </si>
  <si>
    <t>Komunalna poduzeća, vanjski suradnici</t>
  </si>
  <si>
    <t>Nastavlja se dobra suradnja, izrađen je i provodi se raspored košnje.</t>
  </si>
  <si>
    <t>AD10</t>
  </si>
  <si>
    <t xml:space="preserve">Hrvatske vode </t>
  </si>
  <si>
    <t xml:space="preserve">Sudjelovati u uključivanju uvjeta i mjera zaštite prirode u vodno-gospodarske planove </t>
  </si>
  <si>
    <t>AC2</t>
  </si>
  <si>
    <t>2 izrađene studije / izvještaja o istraživanju.</t>
  </si>
  <si>
    <t>Praćenje i istraživanja hidroloških i hidrogeoloških procesa na području Parka prirode.</t>
  </si>
  <si>
    <t>AC1</t>
  </si>
  <si>
    <t xml:space="preserve">Javni mediji, gradovi, općine, lokalno stanovništvo, speleološke udruge  </t>
  </si>
  <si>
    <t>Baza je ažurirana. Javnost, interesne skupine i Javna ustanova uključene su u akcije čišćenja speleoloških objekata. Održana je minimalno jedna akcija čišćenja.</t>
  </si>
  <si>
    <t>AB4</t>
  </si>
  <si>
    <t>Vanjski suradnici, znanstvene institucije</t>
  </si>
  <si>
    <t>Vanjski suradnici, MGOR</t>
  </si>
  <si>
    <t>Pristup odabranim osjetljivim ili ugroženim lokalitetima je ograničen i pod kontrolom.</t>
  </si>
  <si>
    <t>AB1</t>
  </si>
  <si>
    <t>Gradovi, Općine, Konzervatorski odjeli</t>
  </si>
  <si>
    <t xml:space="preserve">Ravnatelj, Stručna služba </t>
  </si>
  <si>
    <t>2 održana sastanka</t>
  </si>
  <si>
    <t xml:space="preserve">Surađivati s nadležnim tijelima kako bi se osiguralo da su sve aktivnosti obnove i razvoja, a dozvoljene prostornim planovima u utjecajnom području Parka prirode, u skladu s očuvanjem značajki krajobraza.
</t>
  </si>
  <si>
    <t>AA2</t>
  </si>
  <si>
    <t>Nastaviti s djelovanjem na osnovi rezultata projekta „Travnjački voćnjaci s visokostablašicama kao element očuvanja bioraznolikosti i estetske vrijednosti krajobraza“ te i dalje promovirati zaštitu tradicionalnih voćnjaka i sorti voća.</t>
  </si>
  <si>
    <t>AE3</t>
  </si>
  <si>
    <t>AD9</t>
  </si>
  <si>
    <t>Nastavlja s provedbom ranije revidiranog plana. Održava se minimalno 80 ha travnjačkih površina.</t>
  </si>
  <si>
    <t>AD8</t>
  </si>
  <si>
    <t>projekt EMMA2; prijava putem obrasca za dojavu na stranicama  ZZOP-a</t>
  </si>
  <si>
    <t>broj pronalazaka i viđenja jedinki sisavaca</t>
  </si>
  <si>
    <t>Redovito prijavljivati pronalaske i/ili viđenja živih ili mrtvih jedinki svih vrsta sisavaca na području Parka prirode</t>
  </si>
  <si>
    <t>AD7.2</t>
  </si>
  <si>
    <t>ZZOP, lovačke udruge</t>
  </si>
  <si>
    <t>broj pronalazaka i prijava mrtvih, ozlijeđenih ili bolesnih strogo zaštićenih životinja</t>
  </si>
  <si>
    <t>Redovito bilježiti i prijavljivati pronalaske mrtvih, ozlijeđenih ili bolesnih strogo zaštićenih životinja putem Obrasca za dojavu na stranicama ZZOP-a</t>
  </si>
  <si>
    <t>AD7.1</t>
  </si>
  <si>
    <t xml:space="preserve">Lovačka društva, lokalno stanovništvo, Hrvatske šume, privatni šumoposjednici </t>
  </si>
  <si>
    <t>Prate se tragovi prisutnosti velikih zvijeri (medvjed, vuk, ris). Dobiveni podaci se koriste u upravljanju. Izvještaji o provedenom praćenju.</t>
  </si>
  <si>
    <t>AD7</t>
  </si>
  <si>
    <t>Zavod za zaštitu okoliša i prirode, udruge, volonteri</t>
  </si>
  <si>
    <r>
      <t xml:space="preserve">rezultati monitoringa jadranske kozonoške </t>
    </r>
    <r>
      <rPr>
        <i/>
        <sz val="11"/>
        <rFont val="Calibri"/>
        <family val="2"/>
        <scheme val="minor"/>
      </rPr>
      <t>(Himantoglossum adriaticum)</t>
    </r>
    <r>
      <rPr>
        <sz val="11"/>
        <rFont val="Calibri"/>
        <family val="2"/>
        <charset val="238"/>
        <scheme val="minor"/>
      </rPr>
      <t xml:space="preserve"> su dostupni</t>
    </r>
  </si>
  <si>
    <r>
      <t xml:space="preserve">Nastaviti provođenje monitoringa i prikupljanje podataka s terena za Natura 2000 vrstu jadranska kozonoška </t>
    </r>
    <r>
      <rPr>
        <i/>
        <sz val="11"/>
        <rFont val="Calibri"/>
        <family val="2"/>
        <scheme val="minor"/>
      </rPr>
      <t>(Himantoglossum adriaticum)</t>
    </r>
  </si>
  <si>
    <t>AD6.2</t>
  </si>
  <si>
    <r>
      <t xml:space="preserve">rezultati monitoringa jelenka </t>
    </r>
    <r>
      <rPr>
        <i/>
        <sz val="11"/>
        <rFont val="Calibri"/>
        <family val="2"/>
        <scheme val="minor"/>
      </rPr>
      <t>(Lucanus cervus)</t>
    </r>
    <r>
      <rPr>
        <sz val="11"/>
        <rFont val="Calibri"/>
        <family val="2"/>
        <charset val="238"/>
        <scheme val="minor"/>
      </rPr>
      <t xml:space="preserve"> su dostupni</t>
    </r>
  </si>
  <si>
    <r>
      <t xml:space="preserve">Nastaviti provođenje monitoringa i prikupljanje podataka s terena za Natura 2000 vrstu jelenak </t>
    </r>
    <r>
      <rPr>
        <i/>
        <sz val="11"/>
        <rFont val="Calibri"/>
        <family val="2"/>
        <scheme val="minor"/>
      </rPr>
      <t>(Lucanus cervus)</t>
    </r>
  </si>
  <si>
    <t>AD6.1</t>
  </si>
  <si>
    <t xml:space="preserve">vanjski suradnici, znanstvene institucije </t>
  </si>
  <si>
    <t>Istraživanje je provedeno te se na temelju rezultata mogu poduzeti mjere zaštite</t>
  </si>
  <si>
    <t>Provesti istraživanje kojim će se utvrditi uzrok sušenja pojedinačnih stabala u posebnom rezervatu šumske vegetacije Japetić, primijećen tijekom 2021. godine</t>
  </si>
  <si>
    <t>AD5.1</t>
  </si>
  <si>
    <t>Vanjski suradnici, udruge</t>
  </si>
  <si>
    <t>AD5</t>
  </si>
  <si>
    <t>Stručna služba, Služba općih poslova</t>
  </si>
  <si>
    <t>Obnoviti, održavati i stimulirati korištenje ekološki značajnih lokvi.</t>
  </si>
  <si>
    <t>AD4</t>
  </si>
  <si>
    <t xml:space="preserve">2018. </t>
  </si>
  <si>
    <t>Lokalitet Jarak je redovno se održava košnjom i malčiranjem te prostor oslobođen od trske i drugog suvišnog biljnog materijala.</t>
  </si>
  <si>
    <t>AD3</t>
  </si>
  <si>
    <t>zbog nedostatka sredstava ovu će aktivnost provoditi djelatnici JU bez angažiranja vanjskih suradnika</t>
  </si>
  <si>
    <t>Prate se promjene u krajobrazu, broj terenskih zapisnika.</t>
  </si>
  <si>
    <t>Pratiti i vrednovati promjene krajobraza.</t>
  </si>
  <si>
    <t>AA3</t>
  </si>
  <si>
    <t>AB3</t>
  </si>
  <si>
    <t>Zahtjevi su zaprimljeni i zabilježeni, održani sastanci u skladu s prikupljenim interesom</t>
  </si>
  <si>
    <t>Nadopunjavati i ažurirati bazu podataka o speleološkim objektima onečišćenim otpadom. Sukladno prioritetima iz baze podržavati i poticati javnost i interesne skupine u akcijama čišćenja speleoloških objekata, te sami sudjelovati u njima.</t>
  </si>
  <si>
    <t>Pratiti zanimanje posjetitelja i ostalih dionika za razvoj geoturizma i korištenje speleoloških objekata</t>
  </si>
  <si>
    <t>Zaposlen je djelatnik na mjestu voditelja Posjetiteljskog centra Sošice, voditelj edukacije, recepcioner</t>
  </si>
  <si>
    <t>Održavati bazu podataka u GIS -u za sve potrebe Parka prirode te ju redovito obnavljati sa svim podacima inventarizacije, monitoringa, kartiranja te upotpunjavati potrebnim podlogama (orto -foto, katastarski planovi i sl.).</t>
  </si>
  <si>
    <t>Plan je izrađen i provodi se, nadodan je dio za novootvoreni posjetiteljski centar Sošice</t>
  </si>
  <si>
    <t>JU prijavljuje se na natječaje Zagrebačke županije, Ministarstva kulture, Adris grupe, Zagrebačke banke, potražuje sredstva od jedinica lokalne samouprave</t>
  </si>
  <si>
    <t>3 djelatnika i najmanje 20 volontera sudjelovalo je u usavršavanju znanja i vještina koje zahtjeva njihov posao.</t>
  </si>
  <si>
    <t>Nastavljati podizati svijest lokalne zajednice o velikim zvijerima i njihovoj prisutnosti na području Parka prirode</t>
  </si>
  <si>
    <t>Nastaviti suradnju sa Žumberačkim narodnim saborom.</t>
  </si>
  <si>
    <t>Nastaviti i dodatno razvijati suradnju s lokalnim akcijskim grupama aktivnim na području Parka prirode.</t>
  </si>
  <si>
    <t>Nastaviti podizati svijest dionika o potrebi zaštite geološke i geomorfološke baštine (izdanaka stijena, nalazišta fosila, geoloških struktura i dr.) kao neobnovljive prirodne baštine te o problematici otpada u speleološkim objektima.</t>
  </si>
  <si>
    <t>EA15.1</t>
  </si>
  <si>
    <t>Provoditi program višednevne škole u prirodi.</t>
  </si>
  <si>
    <t>EA8</t>
  </si>
  <si>
    <t>Udruge, škole, mediji</t>
  </si>
  <si>
    <t>vanjski suradnici, posjetitelji</t>
  </si>
  <si>
    <t>Plan je izrađen u okviru 6c2, Posjetiteljski centar Sošice</t>
  </si>
  <si>
    <t>Nastaviti pratiti broj posjetitelja, njihovo zadovoljstvo i potrebe te, utjecaj na prirodne i kulturne vrijednosti.</t>
  </si>
  <si>
    <t xml:space="preserve">Provodi se praćenje posjetitelja metodom prodaje ulaznica, elektronskog brojanja, sustavnog prikupljanja podataka o grupama te anketiranja (Posjetiteljski centar Sošice, Budinjak, poučne staze). </t>
  </si>
  <si>
    <t>Ministarstvo kulture i medija, Konzervatorski odjeli</t>
  </si>
  <si>
    <t>BB6</t>
  </si>
  <si>
    <t>Osmisliti i izdati publikacije o kulturnoj baštini na području Parka prirode</t>
  </si>
  <si>
    <t>Vodič o kulturnoj baštini izrađen je i dostupan zainteresiranoj javnosti i dionicima Parka</t>
  </si>
  <si>
    <t>Vanjski suradnici (volonteri, sezonski radnici)</t>
  </si>
  <si>
    <t>Nastaviti provoditi zaštitu i očuvanje lokaliteta „Jarak“.</t>
  </si>
  <si>
    <t>Održan je sastanak s lokalnom zajednicom te je obnovljeno i očišćeno 5 ekološki značajnih lokvi, koje su ujedno važne i lokalnom stanovništvu</t>
  </si>
  <si>
    <t>Vanjski suradnici i volonteri, sezonski radnici, lokalna zajednica, studenti</t>
  </si>
  <si>
    <t>prijava putem obrasca za dojavu na stranicama  ZZOP-a</t>
  </si>
  <si>
    <t>Ravnatelj, stručna služba</t>
  </si>
  <si>
    <t>Ministarstvo poljprivrede, Agencija za plaćanje u PRRR</t>
  </si>
  <si>
    <t>sredstva osigurana iz ZSP za uspostavu stabilne internetske i intranet mreže u PC Sošice</t>
  </si>
  <si>
    <t>MGOR, JU</t>
  </si>
  <si>
    <t>Cijelo zaštićeno područje</t>
  </si>
  <si>
    <t>žive ili mrtve jedinke svih vrsta sisavaca na području Parka prirode</t>
  </si>
  <si>
    <t>mrtve, ozlijeđene ili bolesne jedinke strogo zaštićenih životinja</t>
  </si>
  <si>
    <t>Oković P., Kusak J. (2010): Velike zvijeri - Priručnik za inventarizaciju i praćenje stanja; Obrazac za unos podataka o opažanju znakova prisutnosti medvjeda</t>
  </si>
  <si>
    <r>
      <t>medvjed (</t>
    </r>
    <r>
      <rPr>
        <i/>
        <sz val="11"/>
        <rFont val="Calibri"/>
        <family val="2"/>
        <scheme val="minor"/>
      </rPr>
      <t>Ursus arctos</t>
    </r>
    <r>
      <rPr>
        <sz val="11"/>
        <rFont val="Calibri"/>
        <family val="2"/>
        <scheme val="minor"/>
      </rPr>
      <t>)</t>
    </r>
  </si>
  <si>
    <t>Oković P., Kusak J. (2010): Velike zvijeri - Priručnik za inventarizaciju i praćenje stanja; Obrazac za unos podataka o opažanju znakova prisutnosti risa</t>
  </si>
  <si>
    <r>
      <t>ris (</t>
    </r>
    <r>
      <rPr>
        <i/>
        <sz val="11"/>
        <rFont val="Calibri"/>
        <family val="2"/>
        <scheme val="minor"/>
      </rPr>
      <t>Lynx lynx</t>
    </r>
    <r>
      <rPr>
        <sz val="11"/>
        <rFont val="Calibri"/>
        <family val="2"/>
        <scheme val="minor"/>
      </rPr>
      <t>)</t>
    </r>
  </si>
  <si>
    <t>Oković P., Kusak J. (2010): Velike zvijeri - Priručnik za inventarizaciju i praćenje stanja; Obrazac za unos podataka o opažanju znakova prisutnosti vuka</t>
  </si>
  <si>
    <t>stručna služba, služba čuvara prirode</t>
  </si>
  <si>
    <t>siječanj-prosinac</t>
  </si>
  <si>
    <r>
      <t>vuk (</t>
    </r>
    <r>
      <rPr>
        <i/>
        <sz val="11"/>
        <rFont val="Calibri"/>
        <family val="2"/>
        <scheme val="minor"/>
      </rPr>
      <t>Canis lupus</t>
    </r>
    <r>
      <rPr>
        <sz val="11"/>
        <rFont val="Calibri"/>
        <family val="2"/>
        <scheme val="minor"/>
      </rPr>
      <t>)</t>
    </r>
  </si>
  <si>
    <r>
      <t>Program monitoringa prema Čičmir, Borovečki - Voska, Šincek: Jadranska kozonoška (</t>
    </r>
    <r>
      <rPr>
        <i/>
        <sz val="11"/>
        <rFont val="Calibri"/>
        <family val="2"/>
        <charset val="238"/>
        <scheme val="minor"/>
      </rPr>
      <t>Himantoglossum adriaticum Baumann (Orchidaceae)</t>
    </r>
    <r>
      <rPr>
        <sz val="11"/>
        <rFont val="Calibri"/>
        <family val="2"/>
        <scheme val="minor"/>
      </rPr>
      <t>)</t>
    </r>
  </si>
  <si>
    <t>stručna služba
služba čuvara prirode
vanjski suradnici</t>
  </si>
  <si>
    <r>
      <t>jadranska kozonoška (</t>
    </r>
    <r>
      <rPr>
        <i/>
        <sz val="11"/>
        <rFont val="Calibri"/>
        <family val="2"/>
        <charset val="238"/>
        <scheme val="minor"/>
      </rPr>
      <t>Himantoglossum adriaticum</t>
    </r>
    <r>
      <rPr>
        <sz val="11"/>
        <rFont val="Calibri"/>
        <family val="2"/>
        <scheme val="minor"/>
      </rPr>
      <t xml:space="preserve">)
</t>
    </r>
  </si>
  <si>
    <t>GODINA PROVEDBE: 7</t>
  </si>
  <si>
    <t>Dr.sc. Vladislav Brkić</t>
  </si>
  <si>
    <t>Član</t>
  </si>
  <si>
    <t>Rudarsko-gološko-naftni fakultet</t>
  </si>
  <si>
    <t>Dr.sc. Zoran Čogelja</t>
  </si>
  <si>
    <t>INA</t>
  </si>
  <si>
    <t>Mr.sc. Iva Antolić</t>
  </si>
  <si>
    <t>Članica</t>
  </si>
  <si>
    <t>Ministarstvo gospodarstva i održivog razvoja</t>
  </si>
  <si>
    <t>Nikica Radić, bacc.ing.agr.</t>
  </si>
  <si>
    <t xml:space="preserve">JU „Park prirode Žumberak – Samoborsko gorje“ </t>
  </si>
  <si>
    <t>JU „Park prirode Žumberak – Samoborsko gorje“, Odjel čuvara prirode</t>
  </si>
  <si>
    <t>JU „Park prirode Žumberak – Samoborsko gorje“, Ured ravnatelja</t>
  </si>
  <si>
    <t xml:space="preserve">JU „Park prirode Žumberak – Samoborsko gorje“, Odjel stručnih poslova zaštite, održavanja, očuvanja, promicanja i korištenja Parka prirode </t>
  </si>
  <si>
    <t>unaprijed zadani kvadranti i transekti unutar ZP, dodatno nesustavno bilježenje svake godine</t>
  </si>
  <si>
    <t>grupa</t>
  </si>
  <si>
    <t>Vođena biciklistička tura na električnim biciklima duže od 4 sata (do 9 osoba)</t>
  </si>
  <si>
    <t>Vođena biciklistička tura na električnim biciklima do 4 sata (do 9 osoba)</t>
  </si>
  <si>
    <t>kom/sat</t>
  </si>
  <si>
    <t>Najam električnog bicikla u Posjetiteljskom centru Sošice - satni najam</t>
  </si>
  <si>
    <t>kom/dan</t>
  </si>
  <si>
    <t>Najam električnog bicikla u posjetiteljskom centru Budinjak - dnevni najam</t>
  </si>
  <si>
    <t>osoba</t>
  </si>
  <si>
    <t>Trodnevni kulinarski kamp "Tisućljeća kulinarstva" (do 12 osoba)</t>
  </si>
  <si>
    <t>Jednodnevni program "Tisućljeća kulinarstva" (do 30 osoba)</t>
  </si>
  <si>
    <t>Najam roštilja u Eko – centru Budinjak (do 15 osoba)</t>
  </si>
  <si>
    <t>sat</t>
  </si>
  <si>
    <t>Sat rada traktora</t>
  </si>
  <si>
    <t>paušal</t>
  </si>
  <si>
    <t>Održavanje paintball natjecanja</t>
  </si>
  <si>
    <t>Održavanje konjičkih pohoda</t>
  </si>
  <si>
    <t>Održavanje utrka električnih vozila</t>
  </si>
  <si>
    <t>Održavanje utrka međunarodnog karaktera - cestovni automobilizam, motociklizam, četverociklizam</t>
  </si>
  <si>
    <t>Održavanje utrka  europskog karaktera - cestovni automobilizam, motociklizam, četverociklizam</t>
  </si>
  <si>
    <t>Održavanje utrka lokalnog do državnog karaktera - cestovni automobilizam, motociklizam, četverociklizam</t>
  </si>
  <si>
    <t>Održavanje utrka lokalnog karaktera - cestovni automobilizam, motociklizam, četverociklizam</t>
  </si>
  <si>
    <t>Održavanje paraglajding natjecanja</t>
  </si>
  <si>
    <t>Održavanje turističkih manifestacija na otvorenom</t>
  </si>
  <si>
    <t>Održavanje sportskih liga - trčanje, hodanje, rolanje</t>
  </si>
  <si>
    <t>dan</t>
  </si>
  <si>
    <t>Održavanje sportskih natjecanja - trčanje, hodanje, rolanje</t>
  </si>
  <si>
    <t>Održavanje biciklističkih utrka i biciklijada</t>
  </si>
  <si>
    <t>Snimanje Parka prirode iz zraka u komercijalne svrhe dronom</t>
  </si>
  <si>
    <t>Snimanje Parka prirode iz zraka u komercijalne svrhe helikopterom</t>
  </si>
  <si>
    <t>Snimanje promotivnih videospotova</t>
  </si>
  <si>
    <t>Snimanje u komercijalne svrhe, videospotova, reklama, filmova/serija</t>
  </si>
  <si>
    <t>Fotografiranje u komercijalne svrhe</t>
  </si>
  <si>
    <t>Održavanje koncerata i glazbenih festivala na otvorenom</t>
  </si>
  <si>
    <t xml:space="preserve">Najam prezentacijske dvorane u Eko-centru Slani Dol (60 m2) - cijeli dan </t>
  </si>
  <si>
    <t>Najam prezentacijske dvorane u Eko-centru Slani Dol (60 m2) do 4 sata</t>
  </si>
  <si>
    <t xml:space="preserve">Stručno vođenje u trajanju više do 4 sata (grupa od 30 osoba) </t>
  </si>
  <si>
    <t xml:space="preserve">Stručno vođenje u trajanju od 4 sata (grupa do 30 osoba) </t>
  </si>
  <si>
    <t>Edukativni program za djecu u Eko-centru Budinjak u trajanju od cca 5 sati</t>
  </si>
  <si>
    <t>IZNOS (HRK)</t>
  </si>
  <si>
    <t>IZNOS (EUR)</t>
  </si>
  <si>
    <t xml:space="preserve">Najam konferencijske dvorane u Posjetiteljskom centru Sošice / dan </t>
  </si>
  <si>
    <t>30. travnja 2022.</t>
  </si>
  <si>
    <t>4 g.</t>
  </si>
  <si>
    <t>Obrt za poljoprivredu i ugostiteljstvo Žumberak</t>
  </si>
  <si>
    <t>Priprema i usluživanje hrane i pića u PC Budinjak</t>
  </si>
  <si>
    <t>Priprema i usluživanje hrane i pića u PC Sošice</t>
  </si>
  <si>
    <t>29. travnja 2022.</t>
  </si>
  <si>
    <t>Sport i putovanja d.o.o.</t>
  </si>
  <si>
    <t>Cilj projekta: unaprjeđenje planinarsko-posjetiteljske ponude Parka</t>
  </si>
  <si>
    <t xml:space="preserve">Opis projekta: formiranjem dugog pješačkog puta koji će obuhvatiti obilazak značajnih atrakcija i vrijednosti Parka te rekonstrukcijom dvaju objekata planinarske funkcije (PD Žitnica i Kuća Jelenići) obogatit će se planinarsko-posjetiteljska ponuda Parka što će omogućiti više sadržaja posjetiteljima te potencijal za razvoj popratne lokalne ponude </t>
  </si>
  <si>
    <t>Nositelj projekta: Javna ustanova "Park prirode Žumberak - Samoborsko gorje"</t>
  </si>
  <si>
    <t>Partner na projektu: HPD Jastrebarsko, grad Jastrebarsko, Hrvatske šume, Odašiljači i veze</t>
  </si>
  <si>
    <t>Vremensko trajanje projekta: druga polovica 2023. - 30. lipnja 2025.</t>
  </si>
  <si>
    <t>Naziv projekta: ZelENO gorje, Interreg SI-HR</t>
  </si>
  <si>
    <t>Opis projekta: povezivanjem i obogaćivanjem infrastrukture u pograničnom području, uz promociju prirodnih vrijednosti i kulturne baštine, podići će se turistička atraktivnost prostora i pomoći lokalnoj zajednici s obje strane granice</t>
  </si>
  <si>
    <t>Partner na projektu: Javna ustanova "Park prirode Žumberak - Samoborsko gorje", turističke zajednice, Općina Žumberak, OPG-ovi</t>
  </si>
  <si>
    <t>Vremensko trajanje projekta: 2023 - 2025</t>
  </si>
  <si>
    <t>Nastaviti s praćenjem tragova prisutnosti velikih zvijeri na području Parka prirode</t>
  </si>
  <si>
    <t>Uz podršku nadležnih tijela informirati o Mjerama Programa ruralnog razvoja i poticati provedbu.</t>
  </si>
  <si>
    <t>Vanjski suradnici, Ministarstvo kulture i medija</t>
  </si>
  <si>
    <t>vanjski suradnici, Centar za volontere Zagreb, Agencija za mobilnost i programe EU</t>
  </si>
  <si>
    <t>Ravnatelj, Stručna služba, Odjel čuvara prirode</t>
  </si>
  <si>
    <t>Ravnatelj, Stručna služba, Odjel čuvara prirode, služba općih poslova</t>
  </si>
  <si>
    <t xml:space="preserve">Stručna služba, Odjel čuvara prirode </t>
  </si>
  <si>
    <t xml:space="preserve">Ravnatelj, Stručna služba, Odjel čuvara prirode </t>
  </si>
  <si>
    <t xml:space="preserve">Ravnatelj, Stručna služba, Odjel čuvara prirode, Služba općih i zajedničkih poslova </t>
  </si>
  <si>
    <t xml:space="preserve">svake 3 godine ili češće po mogućnosti
</t>
  </si>
  <si>
    <t>Građevinsko zemljište, kčbr. 1647 i 1648, ko Sošice, s posjetiteljskim centrom</t>
  </si>
  <si>
    <t>Nositelj projekta: Razvojni centar Novo mesto, općina Novo mesto, Zavod za naravno in kulturno dediščino, društvo Gorjanske košenice i šumsko produzeče LGG-Zaletelj</t>
  </si>
  <si>
    <t>Dvodnevni edukativni program</t>
  </si>
  <si>
    <t>sredstva će se tražiti dodatno putem apliciranja na EU fondove za provedbu volonterskih programa</t>
  </si>
  <si>
    <t>2023.</t>
  </si>
  <si>
    <t>Ravnatelj Ustanove</t>
  </si>
  <si>
    <t>Stručni voditelj</t>
  </si>
  <si>
    <t>Viši stručni savjetnik za praćenje stanja i očuvanje bioraznolikosti</t>
  </si>
  <si>
    <t>Viši stručni savjetnik za praćenje stanja i očuvanja bioraznolikosti</t>
  </si>
  <si>
    <t>Viši stručni savjetnik za praćenje stanja i očuvanje kulturne baštine i krajobrazne raznolikosti</t>
  </si>
  <si>
    <t>Glavni čuvar prirode - rukovoditelj Odjela čuvara prirode</t>
  </si>
  <si>
    <t>Čuvar prirode I. vrste</t>
  </si>
  <si>
    <t>Čuvar prirode II. vrste</t>
  </si>
  <si>
    <t>Čuvar prirode III. vrste</t>
  </si>
  <si>
    <t>Voditelj računovodstva</t>
  </si>
  <si>
    <t>Voditelj Odsjeka održavanja i tehničkih poslova</t>
  </si>
  <si>
    <t>Čistačica</t>
  </si>
  <si>
    <t>800,00 hrk (106.18 eur) + režije/mj.</t>
  </si>
  <si>
    <t>725,00 hrk (96.22 eur) + režije/mj.</t>
  </si>
  <si>
    <t>Ulaznica u Posjetiteljski centar Sošice (odrasli)</t>
  </si>
  <si>
    <t>Ulaznica u Posjetiteljski centar Sošice (umirovljenici, djeca do 15 g.)</t>
  </si>
  <si>
    <t>Obiteljska ulaznica u Posjetiteljski centar Sošice (2 odraslih s djecom)</t>
  </si>
  <si>
    <t>obitelj</t>
  </si>
  <si>
    <r>
      <t xml:space="preserve">Financijska vrijednost projekta: 6.134.289.45 </t>
    </r>
    <r>
      <rPr>
        <sz val="11"/>
        <color theme="1"/>
        <rFont val="Calibri"/>
        <family val="2"/>
      </rPr>
      <t>€</t>
    </r>
  </si>
  <si>
    <r>
      <t xml:space="preserve">Financijska vrijednost projekta: 2.000.000.00 </t>
    </r>
    <r>
      <rPr>
        <sz val="11"/>
        <color theme="1"/>
        <rFont val="Calibri"/>
        <family val="2"/>
      </rPr>
      <t>€</t>
    </r>
  </si>
  <si>
    <t>Cilj projekta: povezivanje turističkih putova i obogaćivanje turističke infrastrukture i održive ponude u pograničnom području</t>
  </si>
  <si>
    <t>Naziv projekta: Revitalizacija planinarsko-posjetiteljske infrastrukture Parka Prirode "Žumberak - Samoborsko gorje"</t>
  </si>
  <si>
    <t>terenski rad, nadzor područja</t>
  </si>
  <si>
    <t>uredsko poslovanje</t>
  </si>
  <si>
    <t>uredsko poslovanje, promocija, edukacija</t>
  </si>
  <si>
    <t>održavanje posjetiteljske infrastrukture, održavanje staništa</t>
  </si>
  <si>
    <t>održavanje kulinarskih manifestacija</t>
  </si>
  <si>
    <t>istraživanje i monitoring</t>
  </si>
  <si>
    <t>posjetiteljska infrastruktura</t>
  </si>
  <si>
    <t>posjećivanje</t>
  </si>
  <si>
    <t>HGSS stanica</t>
  </si>
  <si>
    <t>održavanje staništa i infrastrukture za posjetitelje</t>
  </si>
  <si>
    <t xml:space="preserve">S obzirom na ciljeve očuvanja (prilog VI Plana upravljanja, str. 102-126) nisu zabilježena značajna odstupanja od navedenih vrijednosti, niti su uočeni znakovi ugroze na odabranim vrstama i staništima. Također, nije bilo specifičnih dojava koje bi upućivale na promjene stanja i distribucije vrsta i staništa te se može ustvrditi da je stanje Natura 2000 područja zadovoljavajuće te da se područjem upravlja na primjeren način. Prilikom planirane revizije PU, obrazloženje stanja područja bit će detaljnije analizirano, uzimajući u obzir novije dostupne podatke, analize i izvješća.  </t>
  </si>
  <si>
    <t>Tablica 4.2. PLANIRANE AKTIVNOSTI KOJE SE NEĆE PROVODITI U PLANSKOJ GODINI</t>
  </si>
  <si>
    <t xml:space="preserve">Vanjski suradnici, znanstvene institucije, Ministarstvo kulture i medija </t>
  </si>
  <si>
    <t>13. Akcijski plan za travnjake</t>
  </si>
  <si>
    <t>Provoditi Akcijski plan za travnjake u Parku prirode Žumberak – Samoborsko gorje i po potrebi ga revidirati</t>
  </si>
  <si>
    <t>najava i objava na webu i društvenim mrežama, 1 održana radionica o uzgoju i preradi voća i 1 demonstracija rezidbe visokostablašica uz organizirano stručno vodstvo po poučnoj stazi "Gdje voće zri" na Loviću Prekriškom, demonstracija rezidbe voćaka na Budinjaku</t>
  </si>
  <si>
    <t xml:space="preserve">Broj objavljenih mjera i broj poljoprivrednika koji su na njih aplicirali, u skladu s objavljenim Mjerama ruralnog razvoja </t>
  </si>
  <si>
    <t>1 djelatnik</t>
  </si>
  <si>
    <t>1 recepcioner u PC Sošice</t>
  </si>
  <si>
    <t>Minimalno 2 štanda su podijeljena i koriste se</t>
  </si>
  <si>
    <t>Vođene ture su odrađeno u svrhu edukacije i osposobljavanja vodiča; vodiči su educirani</t>
  </si>
  <si>
    <r>
      <t>Provoditi istraživanja vrsta i staništa za koje je utvrđeno da nedostaju podaci: crnkasta sasa (</t>
    </r>
    <r>
      <rPr>
        <i/>
        <sz val="11"/>
        <rFont val="Calibri"/>
        <family val="2"/>
        <scheme val="minor"/>
      </rPr>
      <t>Pulsatilla pratensis</t>
    </r>
    <r>
      <rPr>
        <sz val="11"/>
        <rFont val="Calibri"/>
        <family val="2"/>
        <charset val="238"/>
        <scheme val="minor"/>
      </rPr>
      <t xml:space="preserve"> ssp. </t>
    </r>
    <r>
      <rPr>
        <i/>
        <sz val="11"/>
        <rFont val="Calibri"/>
        <family val="2"/>
        <scheme val="minor"/>
      </rPr>
      <t>nigricans</t>
    </r>
    <r>
      <rPr>
        <sz val="11"/>
        <rFont val="Calibri"/>
        <family val="2"/>
        <charset val="238"/>
        <scheme val="minor"/>
      </rPr>
      <t>), orhideja</t>
    </r>
    <r>
      <rPr>
        <i/>
        <sz val="11"/>
        <rFont val="Calibri"/>
        <family val="2"/>
        <scheme val="minor"/>
      </rPr>
      <t xml:space="preserve"> Spiranthes spiralis</t>
    </r>
    <r>
      <rPr>
        <sz val="11"/>
        <rFont val="Calibri"/>
        <family val="2"/>
        <charset val="238"/>
        <scheme val="minor"/>
      </rPr>
      <t xml:space="preserve"> na tradicionalno održavanim suhim travnjacima; nastaviti s nesustavnim bilježenjem nalaza vodozemaca i gmazova na području Parka prirode </t>
    </r>
  </si>
  <si>
    <r>
      <t>Obavljen je obilazak poznatih te su dokumentirani novi lokaliteti crnkaste sase (</t>
    </r>
    <r>
      <rPr>
        <i/>
        <sz val="11"/>
        <rFont val="Calibri"/>
        <family val="2"/>
        <scheme val="minor"/>
      </rPr>
      <t>Pulsatilla pratensis</t>
    </r>
    <r>
      <rPr>
        <sz val="11"/>
        <rFont val="Calibri"/>
        <family val="2"/>
        <charset val="238"/>
        <scheme val="minor"/>
      </rPr>
      <t xml:space="preserve"> ssp. </t>
    </r>
    <r>
      <rPr>
        <i/>
        <sz val="11"/>
        <rFont val="Calibri"/>
        <family val="2"/>
        <scheme val="minor"/>
      </rPr>
      <t>nigricans</t>
    </r>
    <r>
      <rPr>
        <sz val="11"/>
        <rFont val="Calibri"/>
        <family val="2"/>
        <charset val="238"/>
        <scheme val="minor"/>
      </rPr>
      <t xml:space="preserve">), zabilježeno je stanje populacije. Broj novih podataka o rasprostranjenosti orhideje </t>
    </r>
    <r>
      <rPr>
        <i/>
        <sz val="11"/>
        <rFont val="Calibri"/>
        <family val="2"/>
        <scheme val="minor"/>
      </rPr>
      <t>Spiranthes spiralis</t>
    </r>
    <r>
      <rPr>
        <sz val="11"/>
        <rFont val="Calibri"/>
        <family val="2"/>
        <charset val="238"/>
        <scheme val="minor"/>
      </rPr>
      <t xml:space="preserve"> na tradicionalno održavanim suhim travnjacima. Zabilježen broj nalaza vodozemaca i gmazova na području Parka.</t>
    </r>
  </si>
  <si>
    <t>Nastaviti surađivati s komunalnim poduzećima oko kalendara košnje rubova cesta koji su stanište vrste jadranska kozonoška.</t>
  </si>
  <si>
    <t>Vanjski suradnici, znanstvene institucije, Ministarstvo gospodarstva i održivog razvoja</t>
  </si>
  <si>
    <r>
      <t xml:space="preserve">Razviti i provoditi najmanje 2 dodatna akcijska plana za zaštitu odabranih prioritetnih vrsta </t>
    </r>
    <r>
      <rPr>
        <i/>
        <sz val="11"/>
        <rFont val="Calibri"/>
        <family val="2"/>
        <scheme val="minor"/>
      </rPr>
      <t>(Austropotamobius torrentium)</t>
    </r>
    <r>
      <rPr>
        <sz val="11"/>
        <rFont val="Calibri"/>
        <family val="2"/>
        <charset val="238"/>
        <scheme val="minor"/>
      </rPr>
      <t xml:space="preserve"> ili staništa (Zeleni Vir)</t>
    </r>
  </si>
  <si>
    <r>
      <t>Nastavljaju se aktivnosti na izradi akcijskog plana za potočnog raka</t>
    </r>
    <r>
      <rPr>
        <i/>
        <sz val="11"/>
        <rFont val="Calibri"/>
        <family val="2"/>
        <scheme val="minor"/>
      </rPr>
      <t xml:space="preserve"> (A. torrentium)</t>
    </r>
    <r>
      <rPr>
        <sz val="11"/>
        <rFont val="Calibri"/>
        <family val="2"/>
        <charset val="238"/>
        <scheme val="minor"/>
      </rPr>
      <t xml:space="preserve"> s prijedlogom stroge zaštite lokaliteta Zeleni Vir kroz prijavu prijedloga u okviru "pledgeva"</t>
    </r>
  </si>
  <si>
    <t>Komunicirati i razmjenjivati podatke sa svim državnim šumarskim službama na području Parka prirode kako bi se osiguralo gospodarenje državnim šumama usklađeno sa zaštitom prirode i krajobraza.</t>
  </si>
  <si>
    <t>Uključiti se u izradu novih šumsko-gospodarskih osnova s ciljem da zaštita prirode i krajobraza postane jedan od ciljeva upravljanja šumama.</t>
  </si>
  <si>
    <t xml:space="preserve">Djelatnici JU PP (Stručna služba, Služba čuvara prirode) aktivno sudjeluju u izradi šumsko-gospodarskih osnova. Sudjelovanje na 2 strateško planerska sastanka te održavanje daljnje redovne komunikacije putem telefona i/ili e-pošte. </t>
  </si>
  <si>
    <t>Uz podršku nadležnih tijela informirati o Mjerama Programa ruralnog razvoja i poticatinjihovu provedbu.</t>
  </si>
  <si>
    <t>Svi novi planovi upravljanja šumama uključuju ciljeve i mjere očuvanja za ciljne vrste i stanišne tipove područja ekološke mreže HR200586 Žumberak Samoborsko gorje</t>
  </si>
  <si>
    <t>održano je minamalno 30 edukacijskih aktivnosti, osmišljena su 2 nova sadržaja te je minimalno 1500 učenika sudjelovalo u programu.</t>
  </si>
  <si>
    <t>Održavati postojeće poučne staze</t>
  </si>
  <si>
    <t>Provoditi dosadašnje manifestacije</t>
  </si>
  <si>
    <t>razvijene su minimalno 2 nove aktivnosti, najmanje 30 posjetitelja je sudjelovalo u programu.</t>
  </si>
  <si>
    <t>Nastaviti provoditi volonterske programe u sklopu projekta “Volontiraj u parkovima Hrvatske”.</t>
  </si>
  <si>
    <t>Provoditi postojeće i razvijati nove programe za domaće i strane volontere u PC Sošice</t>
  </si>
  <si>
    <t>Provedena 3 programa i razvijen 1 novi; minimalno 24 volontera iz Hrvatske i inozemstva sudjelovalo je u provedbi programa</t>
  </si>
  <si>
    <t>Programi se provode, sudjelovalo je minimalno 5 volontera iz Hrvatske i inozemstva</t>
  </si>
  <si>
    <t xml:space="preserve">Održani su minimalno: 1 radionica, 1 sastanak, 1 predavanje, pripremljen je 1 tiskani edukativni materijal. </t>
  </si>
  <si>
    <t>Najmanje 20 osoba prošlo je edukaciju. Najmanje 10 osoba po završetku edukacije odradilo je volonterski program ili je radilo kao edukator-vodič.</t>
  </si>
  <si>
    <t>Program je razvijen i provodi se na lokaciji PC Sošice te se bilježi zadovoljstvo korisnika u svrhu daljnje nadogradnje</t>
  </si>
  <si>
    <t>Objavljeno je minimalno 5 priloga u medijima</t>
  </si>
  <si>
    <t>Ažurirati priručnike za provođenje edukacijsko -interpretacijskih aktivnosti u prirodi.</t>
  </si>
  <si>
    <t>Priručnici su ažururani i dostupni su korisnicima.</t>
  </si>
  <si>
    <t>1 voditelj edukacije i 2 sezonska djelatnika</t>
  </si>
  <si>
    <t>Redovito izrađivati i ažurirati opće akte JU</t>
  </si>
  <si>
    <t>FB1.1</t>
  </si>
  <si>
    <t>Razvijati suradnju s visokim učilištima te organizirati i koordinirati stručnu praksu za studente</t>
  </si>
  <si>
    <t>Najmanje 3 studenta odradila su stručnu praksu u Parku prirode</t>
  </si>
  <si>
    <t>PMF, VUKA, RGNF</t>
  </si>
  <si>
    <t>Ažurirati plan, s listom prioriteta, za izgradnju i održavanje objekata koje Park prirode koristi.</t>
  </si>
  <si>
    <t>Ažurirati plan, s listom prioriteta, za održavanje i nabavu opreme.</t>
  </si>
  <si>
    <t>Broj dopisa/sastanaka s nadležnim Ministarstvom. Broj komentar a koje je JU dala na Zakon .</t>
  </si>
  <si>
    <t>Razvijene su i koriste se najmanje dvije nove staze - aktivnost je ispunjena</t>
  </si>
  <si>
    <t xml:space="preserve">Broj pritužbi prikupljenih od lokalnog stanovništva na ometanje privatnog posjeda i broj postavljenih info tabli prema ukazanoj potrebi </t>
  </si>
  <si>
    <t>Prikupljati podatke od lokalnog stanovništva o eventualnom ometanju od strane posjetitelja na privatnim posjedima te u slučaju potrebe postavljati info table o pravima pristupa na određenim lokacijama</t>
  </si>
  <si>
    <t>14. Akcijski plan upravljanja posjećivanjem</t>
  </si>
  <si>
    <r>
      <t>broj sastanaka, dopisa nadležnim tijelima sa sugestijama, broj sudjelovanja u izradi strateških dokumenata</t>
    </r>
    <r>
      <rPr>
        <sz val="11"/>
        <rFont val="Calibri"/>
        <family val="2"/>
      </rPr>
      <t xml:space="preserve">; </t>
    </r>
    <r>
      <rPr>
        <sz val="8.8000000000000007"/>
        <rFont val="Calibri"/>
        <family val="2"/>
        <charset val="238"/>
      </rPr>
      <t>n</t>
    </r>
    <r>
      <rPr>
        <sz val="11"/>
        <rFont val="Calibri"/>
        <family val="2"/>
        <charset val="238"/>
        <scheme val="minor"/>
      </rPr>
      <t>ovopostavljena javna rasvjeta ne presjeca letne putanje šišmiša od skloništa do lovnih staništa.</t>
    </r>
  </si>
  <si>
    <t>Surađivati, komunicirati i razmjenjivati podatke sa svim lovačkim društvima/udruženjima na području Parka prirode i području utjecaja te sudjelovati u aktivnostima vezanim uz gospodarenje i zaštitu divljači</t>
  </si>
  <si>
    <t xml:space="preserve">Istražiti potrebu, uvrstiti regulaciju potrebnu za ograničavanje i kontrolu pristupa javnosti osjetljivim ili ugroženim lokalitetima od geološkog ili speleološkog značaja.u Pravilnik o zaštiti i očuvanju i sukladno tome postaviti infrastrukturu (zaštitne ograde, poučne table i sl.) </t>
  </si>
  <si>
    <t>Zaštićene i očuvane prirodne karakteristike i vrijednosti krajobraza</t>
  </si>
  <si>
    <t>Očuvana georaznolikost, odnosno geološka i geomorfološka baština</t>
  </si>
  <si>
    <t>Zaštićene i očuvane vrste i staništa</t>
  </si>
  <si>
    <t>Održivo korišteno poljoprivredno zemljište i razvijeni i plasirani prirodni proizvodi</t>
  </si>
  <si>
    <t>Očuvane kulturne vrijednosti krajobraza                                  Zaštićena kulturna baština</t>
  </si>
  <si>
    <t xml:space="preserve">Podržana lokalna kultura i tradicija </t>
  </si>
  <si>
    <t>Očuvana, istražena i prezentirana tradicionalna arhitektura</t>
  </si>
  <si>
    <r>
      <t>Upućeni pozivi i održani sastanci s lokalnom zajednicom</t>
    </r>
    <r>
      <rPr>
        <sz val="11"/>
        <rFont val="Calibri"/>
        <family val="2"/>
      </rPr>
      <t>; p</t>
    </r>
    <r>
      <rPr>
        <sz val="11"/>
        <rFont val="Calibri"/>
        <family val="2"/>
        <scheme val="minor"/>
      </rPr>
      <t>ovećan je broj pojedinaca i institucija koje u svojoj ponudi imaju proizvode i usluge zasnovane na lokalnoj tradiciji, zanatima i običajima</t>
    </r>
  </si>
  <si>
    <t>Informirati i savjetovati zainteresirane po pitanjima smjernica i preporuka za izgradnju i rekonstrukciju tradicionalnih građevinskih objekata na području Parka prirode.</t>
  </si>
  <si>
    <t>Minimalno 2 održana savjetovanja od strane Parka prirode.</t>
  </si>
  <si>
    <t>minimalno 2 održana sastanka i 1 dogovoreno istraživanje, u kojem su prikupljeni i podaci o prisutnosti strogo zaštićenih vrsta</t>
  </si>
  <si>
    <t xml:space="preserve">Provedena edukacija, interpretacija, promocija zaštićenog područja i njegovih vrijednosti </t>
  </si>
  <si>
    <t xml:space="preserve">Održana suradnja s lokalnom zajednicom, informiranje i promocija lokalnih proizvoda </t>
  </si>
  <si>
    <t xml:space="preserve">Ispunjene zakonske obveze </t>
  </si>
  <si>
    <t>Zbog nedostatka kapaciteta uslijed otvorenja i početka rada PC Sošice prolongirao se početak revizije planiran za 2022. U revidiranom PU posebna pažnja stavit će se na otklanjanje nedostataka postojećeg PU: uključivanje vrijednosti područja Ekološke mreže, primjereno definiranje posebnih ciljeva i pokazatelja uspješnosti provođenja aktivnosti, revizija upravljačke zonacije</t>
  </si>
  <si>
    <t>Ustanovom se učinkovito upravlja</t>
  </si>
  <si>
    <t xml:space="preserve">Organizirati 1 kampanju za promociju posjećivanja Posjetiteljskog centra Sošice </t>
  </si>
  <si>
    <t xml:space="preserve">Kampanja je osmišljena i održana uz podršku javnosti i medija </t>
  </si>
  <si>
    <r>
      <t>broj dopisa, sastanaka</t>
    </r>
    <r>
      <rPr>
        <sz val="11"/>
        <rFont val="Calibri"/>
        <family val="2"/>
      </rPr>
      <t>;</t>
    </r>
    <r>
      <rPr>
        <sz val="11"/>
        <rFont val="Calibri"/>
        <family val="2"/>
        <charset val="238"/>
        <scheme val="minor"/>
      </rPr>
      <t xml:space="preserve"> preporuke koje je dala JU uključene su u vodno - gospodarske planove te se aktivno provode</t>
    </r>
    <r>
      <rPr>
        <sz val="11"/>
        <rFont val="Calibri"/>
        <family val="2"/>
      </rPr>
      <t>; JU sudjeluje u izradi studije za utvrđivanje dodatnih zahtjeva za dobro stanje vodnih tijela</t>
    </r>
  </si>
  <si>
    <t>PEM Žumberak je na popisu područja za koja je predviđena izrada studije za utvrđivanje dodatnih zahtjeva za dobro stanje vodnih tijela, vezano uz ciljne vrste/stanišne tipove, strogo zaštićene vrste, ugrožene i rijetke stanišne tipove, a koji su predmetom obuhvata pojedinog plana upravljanja, aktivnost će se uzeti u obzir u reviziji PU</t>
  </si>
  <si>
    <t>Ažurirati prostornu bazu podataka o evidentiranim i zaštićenim kulturnim dobrima na području Parka prirode.</t>
  </si>
  <si>
    <t>Nastaviti promovirati vrijednost područja koje je proglašeno kulturnim dobrom - kulturnim krajolikom</t>
  </si>
  <si>
    <t>usluge dotiska</t>
  </si>
  <si>
    <t>Kontinuirano se nadopunjuje baza podataka sa specificiranim vrstama kulturnih dobara, njihovim statusom u sustavu zaštite te pripadajućim kartama.</t>
  </si>
  <si>
    <r>
      <t>Dostupna je ažurirana evidencija kulturnih dobara i njihovog stanja te se koristi pri donošenju odluka o upravljanju</t>
    </r>
    <r>
      <rPr>
        <sz val="11"/>
        <rFont val="Calibri"/>
        <family val="2"/>
      </rPr>
      <t>; broj terenskih izvještaja čuvara prirode</t>
    </r>
  </si>
  <si>
    <t>Nastavlja se partnerstvo s TZ-ima, ustanovama, općinama i gradovima; aplicirano na minimalno 2 nova projekta</t>
  </si>
  <si>
    <t>prema preporuci vanjskih stručnjaka</t>
  </si>
  <si>
    <t>prema programu vanjskih stručnjaka</t>
  </si>
  <si>
    <t>bukova šuma - pojedinačna stabla</t>
  </si>
  <si>
    <r>
      <t>jelenak (</t>
    </r>
    <r>
      <rPr>
        <i/>
        <sz val="11"/>
        <rFont val="Calibri"/>
        <family val="2"/>
        <scheme val="minor"/>
      </rPr>
      <t>Lucanus cervus</t>
    </r>
    <r>
      <rPr>
        <sz val="11"/>
        <rFont val="Calibri"/>
        <family val="2"/>
        <scheme val="minor"/>
      </rPr>
      <t>)</t>
    </r>
  </si>
  <si>
    <t>nije zadano</t>
  </si>
  <si>
    <r>
      <t>Šerić Jelaska: Program monitoringa za običnog jelenka (</t>
    </r>
    <r>
      <rPr>
        <i/>
        <sz val="11"/>
        <rFont val="Calibri"/>
        <family val="2"/>
        <scheme val="minor"/>
      </rPr>
      <t>Lucanus cervus</t>
    </r>
    <r>
      <rPr>
        <sz val="11"/>
        <rFont val="Calibri"/>
        <family val="2"/>
        <scheme val="minor"/>
      </rPr>
      <t>)</t>
    </r>
  </si>
  <si>
    <t>dosadašnji transket kod Budinjaka</t>
  </si>
  <si>
    <r>
      <t xml:space="preserve">crnkasta sasa </t>
    </r>
    <r>
      <rPr>
        <i/>
        <sz val="11"/>
        <rFont val="Calibri"/>
        <family val="2"/>
        <scheme val="minor"/>
      </rPr>
      <t>(Pulsatilla pratensis ssp. nigricans)</t>
    </r>
  </si>
  <si>
    <t>jesenska zasukica (Spiranthes spiralis)</t>
  </si>
  <si>
    <t>svibanj-lipanj</t>
  </si>
  <si>
    <t>rujan-listopad</t>
  </si>
  <si>
    <t>poznate lokacije na području Parka prirode, dodatni nesustavni nalazi</t>
  </si>
  <si>
    <t>suhi travnjaci s tradicionalnim načinom održavanja na području Parka prirode, dodatni nesustavni nalazi</t>
  </si>
  <si>
    <t>bilježenje nalaza i unos GIS bazu</t>
  </si>
  <si>
    <t>vodna tijela na području PP - hidrološki i hidrogeološki procesi</t>
  </si>
  <si>
    <t>vanjski suradnici, studenti u okviru stručne prakse</t>
  </si>
  <si>
    <t>vodozemci i gmazovi</t>
  </si>
  <si>
    <r>
      <t xml:space="preserve">Posebni rezervat šumske vegetacije Japetić - pojedinačna stabla </t>
    </r>
    <r>
      <rPr>
        <i/>
        <sz val="11"/>
        <color theme="1"/>
        <rFont val="Calibri"/>
        <family val="2"/>
        <scheme val="minor"/>
      </rPr>
      <t xml:space="preserve">Fagus sylvatica </t>
    </r>
    <r>
      <rPr>
        <sz val="11"/>
        <color theme="1"/>
        <rFont val="Calibri"/>
        <family val="2"/>
        <scheme val="minor"/>
      </rPr>
      <t>kod kojih je primijećeno sušenje</t>
    </r>
  </si>
  <si>
    <t>Očuvano vodno dobro i okoliš</t>
  </si>
  <si>
    <t>Provođenje trajnog učinkovitog upravljanja posjetiteljima</t>
  </si>
  <si>
    <t>Poboljšano iskustvo, proizvodi i usluge za posjetitelje</t>
  </si>
  <si>
    <t>TZP Kupa,
lokalna zajednica</t>
  </si>
  <si>
    <r>
      <t>URBROJ</t>
    </r>
    <r>
      <rPr>
        <sz val="11"/>
        <color theme="1"/>
        <rFont val="Calibri"/>
        <family val="2"/>
      </rPr>
      <t>:</t>
    </r>
    <r>
      <rPr>
        <sz val="8.8000000000000007"/>
        <color theme="1"/>
        <rFont val="Calibri"/>
        <family val="2"/>
      </rPr>
      <t xml:space="preserve"> </t>
    </r>
  </si>
  <si>
    <t>vss</t>
  </si>
  <si>
    <t>u povoljnom stanju, no primijećeno je daljnje sušenje pojedinačnih stabala čiji je uzrok potrebno ustanoviti</t>
  </si>
  <si>
    <t>Interpretacija granica Parka prirode spuštena je na razinu katastarskih čestica u okviru projekta kojeg je provela DGU te je na čestice unutar granica PP upisan posebni pravni režim; Projekt "Evidentiranje posebnog pravnog režima kao doprinos učinkovitijem upravljanju zaštićenim područjima" završio je 2022., JU sudjelovala u prijedlogu prilagodbi granica</t>
  </si>
  <si>
    <t xml:space="preserve">Plan upravljanja provodi se u skladu s planiranim aktivnostima, uzimajući u obzir nepovoljnu financijsku situaciju, neostatak ljudskih kapaciteta te velike troškove i angažman djelatnika JU na izgradnji Posjetiteljskog centra Sošice te, nakon otvorenja i početka rada centra, nedostatak ustrojstvene jedinice za vođenje posjetiteljskog centra. Najteži izazovi u provođenju Plana upravljanja odnose se na nedostatak odgovarajućih ljudskih kapaciteta, razmjerno veliku površinu zaštićenog područja u odnosu na broj zaposlenika i resurse JU-e te prirodne procese sukcesije, posebice u kontekstu nedostatka lokalnog radno aktivnog stanovništva u Parku. Neke od aktivnosti iz PU uspješno su implementirane i nastavit će se provoditi zahvaljujući sredstvima koje iz svojih proračuna i u narednoj godini planiraju izdvojiti gradovi i općine kojima teritorij Parka prirode administrativno pripada te iz zajedničkih sredstava parkova. Također, unatoč izazovima koje je donijelo otvorenje PC Sošice, pokazalo se vrlo uspješnim uključivanje volontera iz stranih zemalja (koji su boravili u PC Sošice) u aktivnostima očuvanja ugroženih staništa. U narednom razdoblju planira se stoga staviti što veći naglasak na volonterske aktivnosti. Po isteku prošle godine bila je planirana revizija važećeg Plana upravljanja, no uzevši u obzir novonastalu situaciju (otvorenje novog posjetiteljskog kompleksa na udaljenoj lokaciji, uz istovremenu nemogućnost zapošljavanja djelatnika koji bi preuzeo vođenje Odjela posjećivanja) nije bilo izgledno da JU sa sadašnjim kapacitetima na zadovoljavajući način odradi tako kompleksan i sveobuhvatan zadatak, stoga se isti odgađa za nadolazeće razdoblje. </t>
  </si>
  <si>
    <t>MGOR, NGO, TZ, JLS, vanjski suradnici</t>
  </si>
  <si>
    <t>Program rada za 2023. godinu</t>
  </si>
  <si>
    <t>Redovite su objave na oglasnim pločama u selima. Održana je minimalno 1 prezentacija i najmanje 4 individualne konzultacije.</t>
  </si>
  <si>
    <t>vidjeti s Kristijanom je li uspio s prof. Nenadom Buzjakom odraditi dogovorene aktivnosti ili u 2023. godini nije bilo potrebe za novom infrastrukturom na ulazu u speleo objekte</t>
  </si>
  <si>
    <t>bio je jedan zahtjev za komercijalno snimanje glazbenog spota u spilji Vilinske jame - stranka je upućena na ishođenje potrebne dozvole od Ministarstva gospodarstva i održivog razvoja, snimanje na kraju nije realizirano</t>
  </si>
  <si>
    <t>Baza već postoji i nadopunjava se na Cro - speleo (neke aktivnosti iz PU datiraju od ranije pa se upisuju u Godišnji program, iako ih provodi neka druga institucija, a ne JU)</t>
  </si>
  <si>
    <r>
      <t>sredstva iz ZSP osigurana</t>
    </r>
    <r>
      <rPr>
        <sz val="11"/>
        <color theme="3" tint="0.39997558519241921"/>
        <rFont val="Calibri"/>
        <family val="2"/>
        <charset val="238"/>
        <scheme val="minor"/>
      </rPr>
      <t xml:space="preserve"> - Danijel treba dati procjenu koliko se površine očistilo u akciji s volonterima, u svakom slučaju on zna koliko su sezonci u 2023. izmalčirali na cretu</t>
    </r>
  </si>
  <si>
    <r>
      <t xml:space="preserve">sredstva iz ZSP osigurana - </t>
    </r>
    <r>
      <rPr>
        <sz val="11"/>
        <color theme="3" tint="0.39997558519241921"/>
        <rFont val="Calibri"/>
        <family val="2"/>
        <charset val="238"/>
        <scheme val="minor"/>
      </rPr>
      <t>pitati Danijela koliko je lokvi očišćeno</t>
    </r>
  </si>
  <si>
    <r>
      <t xml:space="preserve">aktivnost za kojom se ukazala potreba na temelju terenskih opažanja, a nije bilo financijskih mogućnosti za provedbu tijekom 2022. - </t>
    </r>
    <r>
      <rPr>
        <sz val="11"/>
        <color theme="3" tint="0.39997558519241921"/>
        <rFont val="Calibri"/>
        <family val="2"/>
        <charset val="238"/>
        <scheme val="minor"/>
      </rPr>
      <t>koliko znam, nismo imali financije za ovo, aktivnost treba pokušati odraditi u sljedećoj godini</t>
    </r>
  </si>
  <si>
    <t>nije odrađeno sustavno, podaci sporadični kod Dubravke - nemoguće je bilo stručnoj službi mjesec dana raditi poslije podne, odn. navečer od 15.6. - 15.7. zbog dežurstava u PC Sošice</t>
  </si>
  <si>
    <r>
      <t xml:space="preserve">zbog prepoznatljivosti ovih vrsta, a nemogućnosti plaćanja stručnjaka, ovu aktivnost će uglavnom nastaviti provoditi djelatnici JU te studenti u okviru stručne prakse
</t>
    </r>
    <r>
      <rPr>
        <sz val="11"/>
        <color theme="3" tint="0.39997558519241921"/>
        <rFont val="Calibri"/>
        <family val="2"/>
        <charset val="238"/>
        <scheme val="minor"/>
      </rPr>
      <t>pogledati nesustavno praćenje kodDubravke u kompjutoru - Slavko je do nekog trenutka dostavljao podatke, a Dubravka arhivirala</t>
    </r>
  </si>
  <si>
    <r>
      <t>nesustavni podaci koje je dostavio (ako je) Slavko Struna - opaska</t>
    </r>
    <r>
      <rPr>
        <sz val="11"/>
        <color theme="3" tint="0.39997558519241921"/>
        <rFont val="Calibri"/>
        <family val="2"/>
        <charset val="238"/>
      </rPr>
      <t>:</t>
    </r>
    <r>
      <rPr>
        <sz val="8.8000000000000007"/>
        <color theme="3" tint="0.39997558519241921"/>
        <rFont val="Calibri"/>
        <family val="2"/>
        <charset val="238"/>
      </rPr>
      <t xml:space="preserve"> kozonoška je jako varijabilna i nema </t>
    </r>
    <r>
      <rPr>
        <sz val="11"/>
        <color theme="3" tint="0.39997558519241921"/>
        <rFont val="Calibri"/>
        <family val="2"/>
        <charset val="238"/>
        <scheme val="minor"/>
      </rPr>
      <t>smisla ni potrebe pratiti je godinu za godinom, jer to što je ima puno jedne godine, a sljedeće vrlo malo, ne znači da joj se smanjila gustoća populacije</t>
    </r>
  </si>
  <si>
    <t>tražiti od čuvara koji su u nacionalnim timovima za praćenje velikih zvijeri dostavu podataka o broju prijava</t>
  </si>
  <si>
    <t>pitati čuvare točne podatke, ako nisu dostavljali stručnom voditelju</t>
  </si>
  <si>
    <t>prijava putem obrasca za dojavu na stranicama  ZZOP-a, vidjeti sa čuvarima koliko je bilo prijava</t>
  </si>
  <si>
    <r>
      <t xml:space="preserve">izvor financiranja ZSP u iznosu 18.581.19 eur, od JLS (gradovi i općine) očekivani iznos sufinanciranja 9.954.21 eur, </t>
    </r>
    <r>
      <rPr>
        <sz val="11"/>
        <color theme="3" tint="0.39997558519241921"/>
        <rFont val="Calibri"/>
        <family val="2"/>
        <charset val="238"/>
        <scheme val="minor"/>
      </rPr>
      <t>Kristijan bi trebao imati točne površine u suradnji s Danijelom koji sve aktivnosti dokumentira, karta se šalje kao prilog izvješću</t>
    </r>
  </si>
  <si>
    <t>bili su istraživači s PMF-a uzimati uzorke vode za eDNA u više navrata, lokacija jhe predložena Ministarstvu za stavljanje pod posebnu zaštitu, a sam akcijski plan još nije izrađen</t>
  </si>
  <si>
    <t>provjeriti na našem webu koliko smo obavještavali kroz 2023., i s čuvarima koliko su na terenu obavještavali lokalne poljoprivrednike</t>
  </si>
  <si>
    <t>koliko znam nije odrađeno, rezidba je bila jedino na Budinjaku (Damir), ali smo uzeli u Novim Selu u besplatan zakup stari voćnjak, uređenje je financirao Grad Samobor, Danijel s radnicima odradio čišćenje vegetacije, vađenje ograde, uklanjanje starih uginulih stabala, malčiranje</t>
  </si>
  <si>
    <t>pogledati e-konferenciju (Lovorka) - pobrojati koliko je izdanih uvjeta po nadležnim uredima, za koji tip zahvata</t>
  </si>
  <si>
    <r>
      <t xml:space="preserve">s obzirom na manjak sredstava, u ovu aktivnost uključit će se studenti koji odrađuju stručnu praksu u Parku prirode, </t>
    </r>
    <r>
      <rPr>
        <sz val="11"/>
        <color theme="3" tint="0.39997558519241921"/>
        <rFont val="Calibri"/>
        <family val="2"/>
        <charset val="238"/>
        <scheme val="minor"/>
      </rPr>
      <t>koliko sam ja bila tamo, nije odrađeno</t>
    </r>
  </si>
  <si>
    <t>obično kose u dobro vrijeme, nakon 15.6.</t>
  </si>
  <si>
    <t>ne znam je li bilo postavljanja nove rasvjete, a i stručnjaci za šišmiše nisu usuglašeni oko toga koliko takva rasvjeta zaista smeta šišmišima</t>
  </si>
  <si>
    <t>Pitati Domagoja, a mislim da je i Dalia po tom pitanju aktivna</t>
  </si>
  <si>
    <t>nisam sigurna da ih je bilo u 2023 - provjeriti?</t>
  </si>
  <si>
    <t>vidjeti s čuvarima</t>
  </si>
  <si>
    <t>ovo generalno ide teško i sporo, bilo je obilazaka mjesta gdje se odvija sječa početkom 2023., Noršićka Plešivica (s Damirom vidjeti detalje oko vučnice koja je bila tamo)</t>
  </si>
  <si>
    <t>provjeriti kada idu nove ŠGO, mislim da u 2023. nije bilo ništa</t>
  </si>
  <si>
    <t>u 2023. mislim da nije bilo novih</t>
  </si>
  <si>
    <t>Prva edicija je podijeljena, zbog velikog interesa posjetitelja potreban je dotisak - ne znam je li isao dotisak nakon 8. mjeseca???</t>
  </si>
  <si>
    <t>nema potrebe jer to radi Ministarstvo Kulture i medija - još jedna aktivnost kojase prepisuje iz PU, a zapravo nismo nadležni</t>
  </si>
  <si>
    <t>nije odrađeno - nemamo kulturnjaka od veljače, a nije nitko zaposlen na njegovom mjestu</t>
  </si>
  <si>
    <r>
      <t xml:space="preserve">Za 2022. godinu ništa od traženih sredstava za potrebe u kulturi nije odobreno, stoga planiramo istim projektima i iznosima aplicirati u 2023. godini  - </t>
    </r>
    <r>
      <rPr>
        <sz val="11"/>
        <color theme="3" tint="0.39997558519241921"/>
        <rFont val="Calibri"/>
        <family val="2"/>
        <charset val="238"/>
        <scheme val="minor"/>
      </rPr>
      <t>ne znam jesmo li dobili sredstva i je li nešto odrađeno, to je obično Lovorka komunicirala s arheolozima</t>
    </r>
  </si>
  <si>
    <t>išta novo?</t>
  </si>
  <si>
    <t>je li Novena nešto dalje radila nakon ideje???</t>
  </si>
  <si>
    <t>u smanjenom obimu zbog manjka sredstava, TK samo za volontere</t>
  </si>
  <si>
    <t>ne znam ima li nešto novih lokalnih proizvoda i usluga, sumnjam?? Mozda je netko otvorio nešto?</t>
  </si>
  <si>
    <t>koliko znam, nije bilo interesa</t>
  </si>
  <si>
    <t>posao za konzervatore, a mogućnosti nije bilo</t>
  </si>
  <si>
    <t>podatke o broju posjetitelja treba dostaviti uz godišnje izvješće!!! Ukljuciti elektronske brojače</t>
  </si>
  <si>
    <r>
      <t xml:space="preserve">sredstva osigurana od LAG Vallis Colapis - </t>
    </r>
    <r>
      <rPr>
        <sz val="11"/>
        <color theme="3" tint="0.39997558519241921"/>
        <rFont val="Calibri"/>
        <family val="2"/>
        <charset val="238"/>
        <scheme val="minor"/>
      </rPr>
      <t>vidjeti s Kristijanom što je točno napravljeno</t>
    </r>
  </si>
  <si>
    <t>provjeriti s čuvarima je li bilo prijava i koliko</t>
  </si>
  <si>
    <t>provjeriti broj izdanih koncesija</t>
  </si>
  <si>
    <t>održano u smanjenom obimu</t>
  </si>
  <si>
    <t>što i koliko točno? Danijel?</t>
  </si>
  <si>
    <r>
      <t xml:space="preserve">izvori financiranja: Zagrebačka županija, Ministarstvo turizma i sporta, Ministarstvo kulture i medija, </t>
    </r>
    <r>
      <rPr>
        <sz val="11"/>
        <color theme="3" tint="0.39997558519241921"/>
        <rFont val="Calibri"/>
        <family val="2"/>
        <charset val="238"/>
        <scheme val="minor"/>
      </rPr>
      <t>TK održana, ostalo nije koliko znam</t>
    </r>
  </si>
  <si>
    <t>točne podatke o broju sudionika vidjeti preko računa s Alenkom, ali i Dubravka je vodila evidenciju</t>
  </si>
  <si>
    <t>ne znam je li razvijen dodatni program</t>
  </si>
  <si>
    <t>ne znam je li provedeno baš kao takvo, trener je ostao jedino Marko od njih toje, jedini je obnavljao licencu</t>
  </si>
  <si>
    <t>Građanski utorak</t>
  </si>
  <si>
    <t>ne, samo interno dostupni</t>
  </si>
  <si>
    <t>održano je Brdo knjiga - vidi s Kristijanom može li to proći</t>
  </si>
  <si>
    <t>smještajni kapaciteti osigurani u okviru PC Sošice, nije još krenulo</t>
  </si>
  <si>
    <t>održan trening u rano proljeće i vodiči su radili po pozivu</t>
  </si>
  <si>
    <t>nije odrađeno koliko znam</t>
  </si>
  <si>
    <t>ni jedan upit nije realiziran</t>
  </si>
  <si>
    <t>molim pogledaj broj volontera s Anom</t>
  </si>
  <si>
    <t>pobrojati prijavljene projekte</t>
  </si>
  <si>
    <r>
      <t xml:space="preserve">u 2023. godini planirano je zapošljavanje djelatnika u stručnoj službi i sezonskih radnika na poslovima posjećivanja (2), a ukupan broj planiranih zapošljavanja odnosi se na čitavo trajanje Plana upravljanja - </t>
    </r>
    <r>
      <rPr>
        <sz val="11"/>
        <color theme="3" tint="0.39997558519241921"/>
        <rFont val="Calibri"/>
        <family val="2"/>
        <charset val="238"/>
        <scheme val="minor"/>
      </rPr>
      <t>vidi tko je sve zaposlen u 23.</t>
    </r>
  </si>
  <si>
    <t>ne zanm koliko se sada radi na tome?</t>
  </si>
  <si>
    <t>ovo se podrazumijeva</t>
  </si>
  <si>
    <t>vidjeti koliko smo dobili od JLS ako ne iz drugih izvora (s Alenkom!)</t>
  </si>
  <si>
    <t>VUKA - 1 studentica</t>
  </si>
  <si>
    <t>pitati Kristijana??? On je u kontaktu s LAG-om</t>
  </si>
  <si>
    <t>mislim da nije odrađeno</t>
  </si>
  <si>
    <t>štandovi su već izrađeni i spremni za preuzimanje i korištenje, stoga nema novog troška - podijeljena najmanje 2</t>
  </si>
  <si>
    <t>??</t>
  </si>
  <si>
    <t>ne znam je li nešto novo otkupljivano?</t>
  </si>
  <si>
    <t>nije odrađeno</t>
  </si>
  <si>
    <t>pitati Kristijana??? On je u kontaktu s LAG-ovima</t>
  </si>
  <si>
    <t>ne znam je li u 2023. nešto bilo održano</t>
  </si>
  <si>
    <r>
      <t>prema upitu LS</t>
    </r>
    <r>
      <rPr>
        <sz val="11"/>
        <rFont val="Calibri"/>
        <family val="2"/>
      </rPr>
      <t>:</t>
    </r>
    <r>
      <rPr>
        <sz val="8.8000000000000007"/>
        <rFont val="Calibri"/>
        <family val="2"/>
        <charset val="238"/>
      </rPr>
      <t xml:space="preserve"> </t>
    </r>
    <r>
      <rPr>
        <sz val="11"/>
        <rFont val="Calibri"/>
        <family val="2"/>
        <charset val="238"/>
        <scheme val="minor"/>
      </rPr>
      <t>pružanje informacija o mogućnosti podizanja ograda oko pčelinjaka -</t>
    </r>
    <r>
      <rPr>
        <sz val="11"/>
        <color theme="3" tint="0.39997558519241921"/>
        <rFont val="Calibri"/>
        <family val="2"/>
        <charset val="238"/>
        <scheme val="minor"/>
      </rPr>
      <t xml:space="preserve"> je li bilo upita? Koliko ja znam, ne</t>
    </r>
  </si>
  <si>
    <r>
      <t xml:space="preserve">Uslijed povećanja brojnosti medvjeda u Parku, sve češćih prijava susreta sa lokalnim ljudima te pojačanog interesa medija, pojavila se potreba da se iskomunicira stanje na terenu na ovu temu. Održana predavanja podići će svijest ljudi i otkloniti nedoumice koje su sve učestalije. Planirana suradnja s lovcima, relevantnim stručnjacima, ZZOP - </t>
    </r>
    <r>
      <rPr>
        <sz val="11"/>
        <color theme="3" tint="0.39997558519241921"/>
        <rFont val="Calibri"/>
        <family val="2"/>
        <charset val="238"/>
        <scheme val="minor"/>
      </rPr>
      <t>je li odrađeno nešto?</t>
    </r>
  </si>
  <si>
    <t xml:space="preserve"> po selima teško, danas i lokalci više koriste društvene mreže - mislim da trebamo mijenjati/prilagoditi sredstva informiranja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</si>
</sst>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4"/>
      <color theme="1"/>
      <name val="Calibri"/>
      <family val="2"/>
      <charset val="238"/>
      <scheme val="minor"/>
    </font>
    <font>
      <sz val="11"/>
      <name val="Calibri"/>
      <family val="2"/>
      <charset val="238"/>
      <scheme val="minor"/>
    </font>
    <font>
      <sz val="11"/>
      <color rgb="FFFF0000"/>
      <name val="Calibri"/>
      <family val="2"/>
      <scheme val="minor"/>
    </font>
    <font>
      <i/>
      <sz val="11"/>
      <color rgb="FF7F7F7F"/>
      <name val="Calibri"/>
      <family val="2"/>
      <charset val="238"/>
      <scheme val="minor"/>
    </font>
    <font>
      <sz val="11"/>
      <name val="Calibri"/>
      <family val="2"/>
      <scheme val="minor"/>
    </font>
    <font>
      <b/>
      <sz val="11"/>
      <color theme="1"/>
      <name val="Calibri"/>
      <family val="2"/>
      <scheme val="minor"/>
    </font>
    <font>
      <b/>
      <sz val="11"/>
      <name val="Calibri"/>
      <family val="2"/>
      <scheme val="minor"/>
    </font>
    <font>
      <i/>
      <sz val="11"/>
      <color theme="1"/>
      <name val="Calibri"/>
      <family val="2"/>
      <scheme val="minor"/>
    </font>
    <font>
      <i/>
      <sz val="11"/>
      <color rgb="FF7F7F7F"/>
      <name val="Calibri"/>
      <family val="2"/>
      <scheme val="minor"/>
    </font>
    <font>
      <sz val="9"/>
      <color theme="1"/>
      <name val="Calibri"/>
      <family val="2"/>
      <scheme val="minor"/>
    </font>
    <font>
      <sz val="14"/>
      <color theme="1"/>
      <name val="Calibri"/>
      <family val="2"/>
      <scheme val="minor"/>
    </font>
    <font>
      <b/>
      <sz val="11"/>
      <name val="Calibri"/>
      <family val="2"/>
      <charset val="238"/>
      <scheme val="minor"/>
    </font>
    <font>
      <b/>
      <sz val="11"/>
      <color rgb="FFFF0000"/>
      <name val="Calibri"/>
      <family val="2"/>
      <charset val="238"/>
      <scheme val="minor"/>
    </font>
    <font>
      <b/>
      <u/>
      <sz val="11"/>
      <color theme="1"/>
      <name val="Calibri"/>
      <family val="2"/>
      <charset val="238"/>
      <scheme val="minor"/>
    </font>
    <font>
      <sz val="11"/>
      <color theme="6" tint="-0.249977111117893"/>
      <name val="Calibri"/>
      <family val="2"/>
      <charset val="238"/>
      <scheme val="minor"/>
    </font>
    <font>
      <b/>
      <sz val="11"/>
      <color theme="1"/>
      <name val="Calibri"/>
      <family val="2"/>
    </font>
    <font>
      <i/>
      <sz val="11"/>
      <color rgb="FF7F7F7F"/>
      <name val="Calibri"/>
      <family val="2"/>
    </font>
    <font>
      <sz val="10"/>
      <color theme="1"/>
      <name val="Calibri"/>
      <family val="2"/>
      <scheme val="minor"/>
    </font>
    <font>
      <sz val="10"/>
      <color rgb="FFFF0000"/>
      <name val="Calibri"/>
      <family val="2"/>
      <scheme val="minor"/>
    </font>
    <font>
      <sz val="10"/>
      <color theme="1"/>
      <name val="Calibri"/>
      <family val="2"/>
      <charset val="238"/>
      <scheme val="minor"/>
    </font>
    <font>
      <b/>
      <sz val="11"/>
      <color rgb="FFFFFF00"/>
      <name val="Calibri"/>
      <family val="2"/>
      <charset val="238"/>
      <scheme val="minor"/>
    </font>
    <font>
      <sz val="11"/>
      <color rgb="FFFFFF00"/>
      <name val="Calibri"/>
      <family val="2"/>
      <charset val="238"/>
      <scheme val="minor"/>
    </font>
    <font>
      <sz val="14"/>
      <name val="Calibri"/>
      <family val="2"/>
      <charset val="238"/>
      <scheme val="minor"/>
    </font>
    <font>
      <sz val="11"/>
      <name val="Calibri"/>
      <family val="2"/>
      <charset val="238"/>
    </font>
    <font>
      <sz val="10"/>
      <color rgb="FFFF0000"/>
      <name val="Calibri"/>
      <family val="2"/>
      <charset val="238"/>
      <scheme val="minor"/>
    </font>
    <font>
      <sz val="14"/>
      <color rgb="FFFF0000"/>
      <name val="Calibri"/>
      <family val="2"/>
      <scheme val="minor"/>
    </font>
    <font>
      <sz val="10"/>
      <color theme="1"/>
      <name val="Calibri"/>
      <family val="2"/>
      <scheme val="minor"/>
    </font>
    <font>
      <b/>
      <sz val="20"/>
      <color theme="6" tint="-0.499984740745262"/>
      <name val="Calibri"/>
      <family val="2"/>
      <scheme val="minor"/>
    </font>
    <font>
      <sz val="11"/>
      <name val="Calibri"/>
      <family val="2"/>
    </font>
    <font>
      <sz val="11"/>
      <color rgb="FF006100"/>
      <name val="Calibri"/>
      <family val="2"/>
      <scheme val="minor"/>
    </font>
    <font>
      <sz val="11"/>
      <color rgb="FF9C0006"/>
      <name val="Calibri"/>
      <family val="2"/>
      <scheme val="minor"/>
    </font>
    <font>
      <i/>
      <sz val="11"/>
      <name val="Calibri"/>
      <family val="2"/>
      <scheme val="minor"/>
    </font>
    <font>
      <i/>
      <sz val="11"/>
      <name val="Calibri"/>
      <family val="2"/>
      <charset val="238"/>
      <scheme val="minor"/>
    </font>
    <font>
      <sz val="8"/>
      <name val="Calibri"/>
      <family val="2"/>
      <scheme val="minor"/>
    </font>
    <font>
      <sz val="11"/>
      <color theme="1"/>
      <name val="Calibri"/>
      <family val="2"/>
    </font>
    <font>
      <sz val="8.8000000000000007"/>
      <name val="Calibri"/>
      <family val="2"/>
      <charset val="238"/>
    </font>
    <font>
      <sz val="8.8000000000000007"/>
      <color theme="1"/>
      <name val="Calibri"/>
      <family val="2"/>
    </font>
    <font>
      <sz val="11"/>
      <color theme="3" tint="0.39997558519241921"/>
      <name val="Calibri"/>
      <family val="2"/>
      <charset val="238"/>
      <scheme val="minor"/>
    </font>
    <font>
      <sz val="11"/>
      <color theme="3" tint="0.39997558519241921"/>
      <name val="Calibri"/>
      <family val="2"/>
      <charset val="238"/>
    </font>
    <font>
      <sz val="8.8000000000000007"/>
      <color theme="3" tint="0.39997558519241921"/>
      <name val="Calibri"/>
      <family val="2"/>
      <charset val="238"/>
    </font>
  </fonts>
  <fills count="8">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6"/>
        <bgColor indexed="64"/>
      </patternFill>
    </fill>
    <fill>
      <patternFill patternType="solid">
        <fgColor rgb="FFC6EFCE"/>
      </patternFill>
    </fill>
    <fill>
      <patternFill patternType="solid">
        <f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33" fillId="6" borderId="0" applyNumberFormat="0" applyBorder="0" applyAlignment="0" applyProtection="0"/>
    <xf numFmtId="0" fontId="34" fillId="7" borderId="0" applyNumberFormat="0" applyBorder="0" applyAlignment="0" applyProtection="0"/>
  </cellStyleXfs>
  <cellXfs count="224">
    <xf numFmtId="0" fontId="0" fillId="0" borderId="0" xfId="0"/>
    <xf numFmtId="0" fontId="6" fillId="4" borderId="0" xfId="0" applyFont="1" applyFill="1" applyAlignment="1">
      <alignment wrapText="1"/>
    </xf>
    <xf numFmtId="49" fontId="6" fillId="4" borderId="0" xfId="0" applyNumberFormat="1" applyFont="1" applyFill="1" applyAlignment="1">
      <alignment horizontal="center" vertical="top" wrapText="1"/>
    </xf>
    <xf numFmtId="49" fontId="0" fillId="4" borderId="0" xfId="0" applyNumberFormat="1" applyFill="1" applyAlignment="1">
      <alignment wrapText="1"/>
    </xf>
    <xf numFmtId="49" fontId="0" fillId="4" borderId="0" xfId="0" applyNumberFormat="1" applyFill="1" applyAlignment="1">
      <alignment horizontal="left" vertical="top" wrapText="1"/>
    </xf>
    <xf numFmtId="49" fontId="0" fillId="4" borderId="0" xfId="0" applyNumberFormat="1" applyFill="1" applyAlignment="1">
      <alignment horizontal="left" vertical="center" wrapText="1"/>
    </xf>
    <xf numFmtId="0" fontId="0" fillId="4" borderId="0" xfId="0" applyFill="1" applyAlignment="1">
      <alignment wrapText="1"/>
    </xf>
    <xf numFmtId="0" fontId="11" fillId="4" borderId="0" xfId="0" applyFont="1" applyFill="1" applyAlignment="1">
      <alignment horizontal="center" vertical="center" wrapText="1"/>
    </xf>
    <xf numFmtId="0" fontId="9" fillId="4" borderId="0" xfId="0" applyFont="1" applyFill="1" applyAlignment="1">
      <alignment horizontal="center" vertical="center" wrapText="1"/>
    </xf>
    <xf numFmtId="49" fontId="2" fillId="4" borderId="0" xfId="0" applyNumberFormat="1" applyFont="1" applyFill="1" applyAlignment="1">
      <alignment horizontal="left" vertical="top" wrapText="1"/>
    </xf>
    <xf numFmtId="0" fontId="18" fillId="0" borderId="0" xfId="0" applyFont="1" applyAlignment="1">
      <alignment horizontal="left" vertical="top" wrapText="1"/>
    </xf>
    <xf numFmtId="4" fontId="5" fillId="4" borderId="0" xfId="0" applyNumberFormat="1" applyFont="1" applyFill="1" applyAlignment="1">
      <alignment wrapText="1"/>
    </xf>
    <xf numFmtId="0" fontId="5" fillId="4" borderId="0" xfId="0" applyFont="1" applyFill="1" applyAlignment="1">
      <alignment wrapText="1"/>
    </xf>
    <xf numFmtId="4" fontId="19" fillId="2" borderId="1" xfId="0" applyNumberFormat="1" applyFont="1" applyFill="1" applyBorder="1" applyAlignment="1">
      <alignment horizontal="center" vertical="center" wrapText="1"/>
    </xf>
    <xf numFmtId="0" fontId="21" fillId="0" borderId="0" xfId="0" applyFont="1"/>
    <xf numFmtId="0" fontId="22" fillId="0" borderId="0" xfId="0" applyFont="1"/>
    <xf numFmtId="0" fontId="23" fillId="0" borderId="0" xfId="0" applyFont="1"/>
    <xf numFmtId="0" fontId="5" fillId="4" borderId="0" xfId="0" applyFont="1" applyFill="1" applyAlignment="1">
      <alignment horizontal="left" vertical="center" wrapText="1"/>
    </xf>
    <xf numFmtId="0" fontId="5" fillId="4" borderId="0" xfId="0" applyFont="1" applyFill="1" applyAlignment="1">
      <alignment horizontal="left" wrapText="1"/>
    </xf>
    <xf numFmtId="0" fontId="5" fillId="4" borderId="0" xfId="0" applyFont="1" applyFill="1" applyAlignment="1">
      <alignment horizontal="center" wrapText="1"/>
    </xf>
    <xf numFmtId="0" fontId="15" fillId="4" borderId="0" xfId="0" applyFont="1" applyFill="1" applyAlignment="1">
      <alignment vertical="center" wrapText="1"/>
    </xf>
    <xf numFmtId="49" fontId="0" fillId="4" borderId="0" xfId="0" quotePrefix="1" applyNumberFormat="1" applyFill="1" applyAlignment="1">
      <alignment horizontal="left" vertical="top" wrapText="1"/>
    </xf>
    <xf numFmtId="0" fontId="21" fillId="0" borderId="0" xfId="0" applyFont="1" applyAlignment="1">
      <alignment horizontal="left"/>
    </xf>
    <xf numFmtId="49" fontId="5" fillId="4" borderId="0" xfId="0" applyNumberFormat="1" applyFont="1" applyFill="1" applyAlignment="1">
      <alignment horizontal="left" vertical="top" wrapText="1"/>
    </xf>
    <xf numFmtId="4" fontId="5" fillId="4"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2" fillId="4" borderId="0" xfId="0" applyFont="1" applyFill="1" applyAlignment="1" applyProtection="1">
      <alignment wrapText="1"/>
      <protection locked="0"/>
    </xf>
    <xf numFmtId="0" fontId="2" fillId="4" borderId="0" xfId="0" applyFont="1" applyFill="1" applyAlignment="1">
      <alignment wrapText="1"/>
    </xf>
    <xf numFmtId="0" fontId="2" fillId="4" borderId="0" xfId="0" applyFont="1" applyFill="1" applyAlignment="1">
      <alignment horizontal="left" wrapText="1"/>
    </xf>
    <xf numFmtId="0" fontId="5" fillId="4" borderId="1" xfId="0" applyFont="1" applyFill="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lignment horizontal="left" vertical="top" wrapText="1"/>
    </xf>
    <xf numFmtId="0" fontId="8" fillId="4" borderId="1" xfId="0" applyFont="1" applyFill="1" applyBorder="1" applyAlignment="1">
      <alignment horizontal="left" vertical="top" wrapText="1"/>
    </xf>
    <xf numFmtId="0" fontId="15" fillId="5" borderId="1" xfId="0" applyFont="1" applyFill="1" applyBorder="1" applyAlignment="1">
      <alignment horizontal="center" vertical="center" wrapText="1"/>
    </xf>
    <xf numFmtId="0" fontId="15" fillId="4" borderId="0" xfId="0" applyFont="1" applyFill="1" applyAlignment="1">
      <alignment horizontal="left" wrapText="1"/>
    </xf>
    <xf numFmtId="0" fontId="9" fillId="4" borderId="0" xfId="0" applyFont="1" applyFill="1" applyAlignment="1">
      <alignment wrapText="1"/>
    </xf>
    <xf numFmtId="0" fontId="0" fillId="4" borderId="0" xfId="0" applyFill="1" applyAlignment="1">
      <alignment vertical="center" wrapText="1"/>
    </xf>
    <xf numFmtId="0" fontId="7" fillId="4" borderId="0" xfId="0" applyFont="1" applyFill="1" applyAlignment="1" applyProtection="1">
      <alignment horizontal="left" wrapText="1"/>
      <protection locked="0"/>
    </xf>
    <xf numFmtId="0" fontId="3" fillId="4" borderId="0" xfId="0" applyFont="1" applyFill="1" applyAlignment="1">
      <alignment horizontal="left" wrapText="1"/>
    </xf>
    <xf numFmtId="0" fontId="5" fillId="4" borderId="0" xfId="0" applyFont="1" applyFill="1" applyAlignment="1" applyProtection="1">
      <alignment horizontal="left" vertical="top" wrapText="1"/>
      <protection locked="0"/>
    </xf>
    <xf numFmtId="49" fontId="0" fillId="4" borderId="13" xfId="0" applyNumberFormat="1" applyFill="1" applyBorder="1" applyAlignment="1">
      <alignment horizontal="left" vertical="center" wrapText="1"/>
    </xf>
    <xf numFmtId="49" fontId="5" fillId="4" borderId="13" xfId="0" applyNumberFormat="1" applyFont="1" applyFill="1" applyBorder="1" applyAlignment="1">
      <alignment wrapText="1"/>
    </xf>
    <xf numFmtId="49" fontId="14" fillId="4" borderId="13" xfId="0" applyNumberFormat="1" applyFont="1" applyFill="1" applyBorder="1" applyAlignment="1">
      <alignment horizontal="left" vertical="center" wrapText="1"/>
    </xf>
    <xf numFmtId="49" fontId="0" fillId="4" borderId="3" xfId="0" applyNumberFormat="1" applyFill="1" applyBorder="1" applyAlignment="1">
      <alignment wrapText="1"/>
    </xf>
    <xf numFmtId="49" fontId="0" fillId="4" borderId="13" xfId="0" applyNumberFormat="1" applyFill="1" applyBorder="1" applyAlignment="1">
      <alignment wrapText="1"/>
    </xf>
    <xf numFmtId="49" fontId="25" fillId="4" borderId="13" xfId="0" applyNumberFormat="1" applyFont="1" applyFill="1" applyBorder="1" applyAlignment="1">
      <alignment wrapText="1"/>
    </xf>
    <xf numFmtId="0" fontId="28" fillId="0" borderId="0" xfId="0" applyFont="1"/>
    <xf numFmtId="0" fontId="9" fillId="5" borderId="1" xfId="0" applyFont="1" applyFill="1" applyBorder="1" applyAlignment="1">
      <alignment horizontal="center" vertical="center" wrapText="1"/>
    </xf>
    <xf numFmtId="0" fontId="4" fillId="0" borderId="0" xfId="0" applyFont="1" applyAlignment="1">
      <alignment wrapText="1"/>
    </xf>
    <xf numFmtId="0" fontId="3" fillId="4" borderId="0" xfId="0" applyFont="1" applyFill="1" applyAlignment="1" applyProtection="1">
      <alignment horizontal="left" wrapText="1"/>
      <protection locked="0"/>
    </xf>
    <xf numFmtId="0" fontId="7" fillId="4" borderId="1" xfId="0" applyFont="1" applyFill="1" applyBorder="1" applyAlignment="1" applyProtection="1">
      <alignment horizontal="left" wrapText="1"/>
      <protection locked="0"/>
    </xf>
    <xf numFmtId="0" fontId="14" fillId="4" borderId="0" xfId="0" applyFont="1" applyFill="1" applyAlignment="1">
      <alignment horizontal="left" vertical="top" wrapText="1"/>
    </xf>
    <xf numFmtId="49" fontId="26" fillId="4" borderId="0" xfId="0" applyNumberFormat="1" applyFont="1" applyFill="1" applyAlignment="1">
      <alignment horizontal="left" vertical="top" wrapText="1"/>
    </xf>
    <xf numFmtId="0" fontId="19" fillId="2" borderId="1" xfId="0" applyFont="1" applyFill="1" applyBorder="1" applyAlignment="1">
      <alignment horizontal="center" vertical="center" wrapText="1"/>
    </xf>
    <xf numFmtId="49" fontId="17" fillId="4" borderId="0" xfId="0" applyNumberFormat="1" applyFont="1" applyFill="1" applyAlignment="1">
      <alignment horizontal="left" wrapText="1"/>
    </xf>
    <xf numFmtId="49" fontId="2" fillId="0" borderId="0" xfId="0" applyNumberFormat="1" applyFont="1" applyAlignment="1">
      <alignment horizontal="left" wrapText="1"/>
    </xf>
    <xf numFmtId="49" fontId="2" fillId="0" borderId="10" xfId="0" applyNumberFormat="1" applyFont="1" applyBorder="1" applyAlignment="1">
      <alignment horizontal="left" wrapText="1"/>
    </xf>
    <xf numFmtId="49" fontId="2" fillId="4" borderId="0" xfId="0" applyNumberFormat="1" applyFont="1" applyFill="1" applyAlignment="1">
      <alignment horizontal="left" wrapText="1"/>
    </xf>
    <xf numFmtId="49" fontId="2" fillId="4" borderId="0" xfId="0" applyNumberFormat="1" applyFont="1" applyFill="1" applyAlignment="1" applyProtection="1">
      <alignment horizontal="left" wrapText="1"/>
      <protection locked="0"/>
    </xf>
    <xf numFmtId="49" fontId="16" fillId="4" borderId="0" xfId="0" applyNumberFormat="1" applyFont="1" applyFill="1" applyAlignment="1">
      <alignment horizontal="left" vertical="center" wrapText="1"/>
    </xf>
    <xf numFmtId="49" fontId="15" fillId="4" borderId="0" xfId="0" applyNumberFormat="1" applyFont="1" applyFill="1" applyAlignment="1">
      <alignment horizontal="left" vertical="center" wrapText="1"/>
    </xf>
    <xf numFmtId="49" fontId="24" fillId="4" borderId="0" xfId="0" applyNumberFormat="1" applyFont="1" applyFill="1" applyAlignment="1">
      <alignment wrapText="1"/>
    </xf>
    <xf numFmtId="0" fontId="0" fillId="4" borderId="1" xfId="0" applyFill="1" applyBorder="1" applyAlignment="1">
      <alignment wrapText="1"/>
    </xf>
    <xf numFmtId="4" fontId="0" fillId="4" borderId="0" xfId="0" applyNumberFormat="1" applyFill="1" applyAlignment="1">
      <alignment wrapText="1"/>
    </xf>
    <xf numFmtId="0" fontId="13" fillId="4" borderId="0" xfId="0" applyFont="1" applyFill="1" applyAlignment="1">
      <alignment wrapText="1"/>
    </xf>
    <xf numFmtId="0" fontId="10" fillId="5" borderId="1" xfId="0" applyFont="1" applyFill="1" applyBorder="1" applyAlignment="1">
      <alignment horizontal="center" vertical="center" wrapText="1"/>
    </xf>
    <xf numFmtId="0" fontId="8" fillId="4" borderId="1" xfId="0" applyFont="1" applyFill="1" applyBorder="1" applyAlignment="1">
      <alignment wrapText="1"/>
    </xf>
    <xf numFmtId="0" fontId="2" fillId="4" borderId="1" xfId="0" applyFont="1" applyFill="1" applyBorder="1" applyAlignment="1">
      <alignment wrapText="1"/>
    </xf>
    <xf numFmtId="0" fontId="30" fillId="0" borderId="0" xfId="0" applyFont="1"/>
    <xf numFmtId="49" fontId="31" fillId="4" borderId="2"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49" fontId="0" fillId="4" borderId="13" xfId="0" applyNumberFormat="1" applyFill="1" applyBorder="1" applyAlignment="1">
      <alignment horizontal="center" vertical="center" wrapText="1"/>
    </xf>
    <xf numFmtId="49" fontId="8" fillId="4" borderId="13" xfId="0" applyNumberFormat="1" applyFont="1" applyFill="1" applyBorder="1" applyAlignment="1">
      <alignment wrapText="1"/>
    </xf>
    <xf numFmtId="49" fontId="0" fillId="4" borderId="13" xfId="0" applyNumberFormat="1" applyFill="1" applyBorder="1" applyAlignment="1">
      <alignment horizontal="center" wrapText="1"/>
    </xf>
    <xf numFmtId="49" fontId="5" fillId="4" borderId="1" xfId="0" applyNumberFormat="1" applyFont="1" applyFill="1" applyBorder="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0" fontId="32" fillId="4" borderId="1" xfId="0" applyFont="1" applyFill="1" applyBorder="1" applyAlignment="1" applyProtection="1">
      <alignment horizontal="left" vertical="top" wrapText="1"/>
      <protection locked="0"/>
    </xf>
    <xf numFmtId="49" fontId="5" fillId="0" borderId="0" xfId="0" applyNumberFormat="1" applyFont="1" applyAlignment="1">
      <alignment horizontal="left" vertical="top" wrapText="1"/>
    </xf>
    <xf numFmtId="0" fontId="5" fillId="0" borderId="0" xfId="0" applyFont="1" applyAlignment="1">
      <alignment wrapText="1"/>
    </xf>
    <xf numFmtId="0" fontId="15" fillId="0" borderId="0" xfId="0" applyFont="1" applyAlignment="1">
      <alignment vertical="center" wrapText="1"/>
    </xf>
    <xf numFmtId="0" fontId="5" fillId="0" borderId="2" xfId="0" applyFont="1" applyBorder="1" applyAlignment="1">
      <alignment horizontal="left" vertical="top" wrapText="1"/>
    </xf>
    <xf numFmtId="4" fontId="5"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vertical="center" wrapText="1"/>
    </xf>
    <xf numFmtId="0" fontId="5" fillId="0" borderId="5" xfId="0" applyFont="1" applyBorder="1" applyAlignment="1">
      <alignment horizontal="left" vertical="top" wrapText="1"/>
    </xf>
    <xf numFmtId="49" fontId="5" fillId="0" borderId="1" xfId="0" applyNumberFormat="1" applyFont="1" applyBorder="1" applyAlignment="1">
      <alignment horizontal="left" vertical="top" wrapText="1"/>
    </xf>
    <xf numFmtId="0" fontId="0" fillId="0" borderId="0" xfId="0" applyAlignment="1">
      <alignment wrapText="1"/>
    </xf>
    <xf numFmtId="0" fontId="0" fillId="0" borderId="1" xfId="0" applyBorder="1" applyAlignment="1">
      <alignment wrapText="1"/>
    </xf>
    <xf numFmtId="0" fontId="5"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center" wrapText="1"/>
    </xf>
    <xf numFmtId="4" fontId="5" fillId="0" borderId="0" xfId="0" applyNumberFormat="1" applyFont="1" applyAlignment="1">
      <alignment wrapText="1"/>
    </xf>
    <xf numFmtId="4" fontId="33" fillId="6" borderId="1" xfId="1" applyNumberFormat="1" applyBorder="1" applyAlignment="1">
      <alignment horizontal="left" vertical="top" wrapText="1"/>
    </xf>
    <xf numFmtId="0" fontId="33" fillId="6" borderId="1" xfId="1" applyBorder="1" applyAlignment="1">
      <alignment wrapText="1"/>
    </xf>
    <xf numFmtId="0" fontId="8" fillId="4" borderId="5"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2" xfId="0" applyFont="1" applyFill="1" applyBorder="1" applyAlignment="1">
      <alignment horizontal="left" vertical="top" wrapText="1"/>
    </xf>
    <xf numFmtId="49" fontId="8" fillId="0" borderId="13" xfId="0" applyNumberFormat="1" applyFont="1" applyBorder="1" applyAlignment="1">
      <alignment wrapText="1"/>
    </xf>
    <xf numFmtId="4" fontId="8" fillId="0" borderId="1" xfId="1" applyNumberFormat="1" applyFont="1" applyFill="1" applyBorder="1" applyAlignment="1">
      <alignment vertical="top" wrapText="1"/>
    </xf>
    <xf numFmtId="4" fontId="8" fillId="0" borderId="1" xfId="2" applyNumberFormat="1" applyFont="1" applyFill="1" applyBorder="1" applyAlignment="1">
      <alignment vertical="top" wrapText="1"/>
    </xf>
    <xf numFmtId="0" fontId="1" fillId="4" borderId="1" xfId="0" applyFont="1" applyFill="1" applyBorder="1" applyAlignment="1">
      <alignment wrapText="1"/>
    </xf>
    <xf numFmtId="4" fontId="0" fillId="4" borderId="1" xfId="0" applyNumberFormat="1" applyFill="1" applyBorder="1" applyAlignment="1">
      <alignment wrapText="1"/>
    </xf>
    <xf numFmtId="4" fontId="5" fillId="0" borderId="1" xfId="0" applyNumberFormat="1" applyFont="1" applyBorder="1" applyAlignment="1">
      <alignment horizontal="center" vertical="top" wrapText="1"/>
    </xf>
    <xf numFmtId="4" fontId="5" fillId="0" borderId="1" xfId="0" applyNumberFormat="1" applyFont="1" applyBorder="1" applyAlignment="1">
      <alignment vertical="top" wrapText="1"/>
    </xf>
    <xf numFmtId="4" fontId="0" fillId="0" borderId="1" xfId="0" applyNumberFormat="1" applyBorder="1" applyAlignment="1">
      <alignment vertical="top" wrapText="1"/>
    </xf>
    <xf numFmtId="0" fontId="15"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left" vertical="top" wrapText="1"/>
    </xf>
    <xf numFmtId="0" fontId="5" fillId="4" borderId="5" xfId="0" applyFont="1" applyFill="1" applyBorder="1" applyAlignment="1" applyProtection="1">
      <alignment horizontal="left" vertical="top" wrapText="1"/>
      <protection locked="0"/>
    </xf>
    <xf numFmtId="0" fontId="8" fillId="0" borderId="0" xfId="2" applyFont="1" applyFill="1" applyAlignment="1">
      <alignment wrapText="1"/>
    </xf>
    <xf numFmtId="0" fontId="8" fillId="0" borderId="1" xfId="2" applyFont="1" applyFill="1" applyBorder="1" applyAlignment="1">
      <alignment horizontal="left" vertical="top" wrapText="1"/>
    </xf>
    <xf numFmtId="4" fontId="8" fillId="0" borderId="1" xfId="2" applyNumberFormat="1"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horizontal="left" vertical="top" wrapText="1"/>
    </xf>
    <xf numFmtId="0" fontId="41" fillId="0" borderId="1" xfId="0" applyFont="1" applyBorder="1" applyAlignment="1">
      <alignment horizontal="left" vertical="center" wrapText="1"/>
    </xf>
    <xf numFmtId="0" fontId="41" fillId="4" borderId="1" xfId="0" applyFont="1" applyFill="1" applyBorder="1" applyAlignment="1">
      <alignment horizontal="left" vertical="top" wrapText="1"/>
    </xf>
    <xf numFmtId="0" fontId="41" fillId="0" borderId="1" xfId="0" applyFont="1" applyBorder="1" applyAlignment="1">
      <alignment wrapText="1"/>
    </xf>
    <xf numFmtId="0" fontId="41" fillId="0" borderId="1" xfId="0" applyFont="1" applyBorder="1" applyAlignment="1">
      <alignment horizontal="left" vertical="top" wrapText="1"/>
    </xf>
    <xf numFmtId="0" fontId="41" fillId="0" borderId="1" xfId="0" applyFont="1" applyBorder="1" applyAlignment="1">
      <alignment vertical="top" wrapText="1"/>
    </xf>
    <xf numFmtId="0" fontId="41" fillId="0" borderId="1" xfId="2" applyFont="1" applyFill="1" applyBorder="1" applyAlignment="1">
      <alignment vertical="top" wrapText="1"/>
    </xf>
    <xf numFmtId="49" fontId="14" fillId="4" borderId="0" xfId="0" applyNumberFormat="1" applyFont="1" applyFill="1" applyAlignment="1">
      <alignment horizontal="left" vertical="top" wrapText="1"/>
    </xf>
    <xf numFmtId="0" fontId="12" fillId="4" borderId="4" xfId="0" applyFont="1" applyFill="1" applyBorder="1" applyAlignment="1">
      <alignment horizontal="left" wrapText="1"/>
    </xf>
    <xf numFmtId="0" fontId="12" fillId="4" borderId="6" xfId="0" applyFont="1" applyFill="1" applyBorder="1" applyAlignment="1">
      <alignment horizontal="left" wrapText="1"/>
    </xf>
    <xf numFmtId="0" fontId="12" fillId="4" borderId="5" xfId="0" applyFont="1" applyFill="1" applyBorder="1" applyAlignment="1">
      <alignment horizontal="left" wrapText="1"/>
    </xf>
    <xf numFmtId="0" fontId="9" fillId="4" borderId="0" xfId="0" applyFont="1" applyFill="1" applyAlignment="1">
      <alignment horizontal="left" wrapText="1"/>
    </xf>
    <xf numFmtId="0" fontId="10" fillId="4" borderId="9" xfId="0" applyFont="1" applyFill="1" applyBorder="1" applyAlignment="1">
      <alignment horizontal="left" wrapText="1"/>
    </xf>
    <xf numFmtId="0" fontId="1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left" wrapText="1"/>
      <protection locked="0"/>
    </xf>
    <xf numFmtId="0" fontId="7" fillId="4" borderId="6" xfId="0" applyFont="1" applyFill="1" applyBorder="1" applyAlignment="1" applyProtection="1">
      <alignment horizontal="left" wrapText="1"/>
      <protection locked="0"/>
    </xf>
    <xf numFmtId="0" fontId="7" fillId="4" borderId="5" xfId="0" applyFont="1" applyFill="1" applyBorder="1" applyAlignment="1" applyProtection="1">
      <alignment horizontal="left" wrapText="1"/>
      <protection locked="0"/>
    </xf>
    <xf numFmtId="0" fontId="3" fillId="4" borderId="0" xfId="0" applyFont="1" applyFill="1" applyAlignment="1" applyProtection="1">
      <alignment horizontal="left" wrapText="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left" wrapText="1"/>
      <protection locked="0"/>
    </xf>
    <xf numFmtId="49" fontId="2" fillId="4" borderId="0" xfId="0" applyNumberFormat="1" applyFont="1" applyFill="1" applyAlignment="1">
      <alignment horizontal="center" wrapText="1"/>
    </xf>
    <xf numFmtId="49" fontId="4" fillId="4" borderId="0" xfId="0" applyNumberFormat="1" applyFont="1" applyFill="1" applyAlignment="1" applyProtection="1">
      <alignment horizontal="left" vertical="top" wrapText="1"/>
      <protection locked="0"/>
    </xf>
    <xf numFmtId="0" fontId="4" fillId="0" borderId="0" xfId="0" applyFont="1" applyAlignment="1">
      <alignment wrapText="1"/>
    </xf>
    <xf numFmtId="0" fontId="8" fillId="4" borderId="0" xfId="0" applyFont="1" applyFill="1" applyAlignment="1">
      <alignment horizontal="left" vertical="center" wrapText="1"/>
    </xf>
    <xf numFmtId="0" fontId="5" fillId="4" borderId="4"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4" fillId="4" borderId="0" xfId="0" applyFont="1" applyFill="1" applyAlignment="1">
      <alignment horizontal="left" vertical="top" wrapText="1"/>
    </xf>
    <xf numFmtId="0" fontId="9" fillId="4" borderId="9" xfId="0" applyFont="1" applyFill="1" applyBorder="1" applyAlignment="1">
      <alignment horizontal="left"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4" borderId="1" xfId="0" applyFont="1" applyFill="1" applyBorder="1" applyAlignment="1" applyProtection="1">
      <alignment horizontal="left" wrapText="1"/>
      <protection locked="0"/>
    </xf>
    <xf numFmtId="0" fontId="5" fillId="4" borderId="4"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49" fontId="3" fillId="4" borderId="9" xfId="0" applyNumberFormat="1" applyFont="1" applyFill="1" applyBorder="1" applyAlignment="1" applyProtection="1">
      <alignment horizontal="left" wrapText="1"/>
      <protection locked="0"/>
    </xf>
    <xf numFmtId="49" fontId="3" fillId="2" borderId="11" xfId="0" applyNumberFormat="1" applyFont="1" applyFill="1" applyBorder="1" applyAlignment="1" applyProtection="1">
      <alignment horizontal="left" wrapText="1"/>
      <protection locked="0"/>
    </xf>
    <xf numFmtId="49" fontId="3" fillId="2" borderId="14" xfId="0" applyNumberFormat="1" applyFont="1" applyFill="1" applyBorder="1" applyAlignment="1" applyProtection="1">
      <alignment horizontal="left" wrapText="1"/>
      <protection locked="0"/>
    </xf>
    <xf numFmtId="49" fontId="3" fillId="2" borderId="12" xfId="0" applyNumberFormat="1" applyFont="1" applyFill="1" applyBorder="1" applyAlignment="1" applyProtection="1">
      <alignment horizontal="left" wrapText="1"/>
      <protection locked="0"/>
    </xf>
    <xf numFmtId="49" fontId="3" fillId="2" borderId="8" xfId="0" applyNumberFormat="1" applyFont="1" applyFill="1" applyBorder="1" applyAlignment="1" applyProtection="1">
      <alignment horizontal="left" wrapText="1"/>
      <protection locked="0"/>
    </xf>
    <xf numFmtId="49" fontId="3" fillId="2" borderId="9" xfId="0" applyNumberFormat="1" applyFont="1" applyFill="1" applyBorder="1" applyAlignment="1" applyProtection="1">
      <alignment horizontal="left" wrapText="1"/>
      <protection locked="0"/>
    </xf>
    <xf numFmtId="49" fontId="3" fillId="2" borderId="7" xfId="0" applyNumberFormat="1" applyFont="1" applyFill="1" applyBorder="1" applyAlignment="1" applyProtection="1">
      <alignment horizontal="left" wrapText="1"/>
      <protection locked="0"/>
    </xf>
    <xf numFmtId="0" fontId="15" fillId="0" borderId="0" xfId="0" applyFont="1" applyAlignment="1" applyProtection="1">
      <alignment horizontal="left" wrapText="1"/>
      <protection locked="0"/>
    </xf>
    <xf numFmtId="0" fontId="5" fillId="4" borderId="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3" xfId="0" applyFont="1" applyFill="1" applyBorder="1" applyAlignment="1">
      <alignment horizontal="left" vertical="top" wrapText="1"/>
    </xf>
    <xf numFmtId="0" fontId="0" fillId="0" borderId="13" xfId="0" applyBorder="1" applyAlignment="1">
      <alignment vertical="top" wrapText="1"/>
    </xf>
    <xf numFmtId="0" fontId="0" fillId="0" borderId="3" xfId="0" applyBorder="1" applyAlignment="1">
      <alignment vertical="top" wrapText="1"/>
    </xf>
    <xf numFmtId="49" fontId="26" fillId="4" borderId="0" xfId="0" applyNumberFormat="1" applyFont="1" applyFill="1" applyAlignment="1">
      <alignment horizontal="left" vertical="top" wrapText="1"/>
    </xf>
    <xf numFmtId="0" fontId="0" fillId="0" borderId="0" xfId="0" applyAlignment="1">
      <alignment horizontal="left" vertical="top" wrapText="1"/>
    </xf>
    <xf numFmtId="0" fontId="15" fillId="4" borderId="9" xfId="0" applyFont="1" applyFill="1" applyBorder="1" applyAlignment="1">
      <alignment horizontal="left" wrapText="1"/>
    </xf>
    <xf numFmtId="0" fontId="0" fillId="0" borderId="9" xfId="0" applyBorder="1" applyAlignment="1">
      <alignment horizontal="left" wrapText="1"/>
    </xf>
    <xf numFmtId="0" fontId="15" fillId="2" borderId="11" xfId="0" applyFont="1" applyFill="1" applyBorder="1" applyAlignment="1">
      <alignment horizontal="center" vertical="top" wrapText="1"/>
    </xf>
    <xf numFmtId="0" fontId="0" fillId="0" borderId="14" xfId="0" applyBorder="1" applyAlignment="1">
      <alignment horizontal="center" vertical="top" wrapText="1"/>
    </xf>
    <xf numFmtId="0" fontId="0" fillId="0" borderId="12" xfId="0" applyBorder="1" applyAlignment="1">
      <alignment horizontal="center" vertical="top" wrapText="1"/>
    </xf>
    <xf numFmtId="0" fontId="5" fillId="0" borderId="1" xfId="0" applyFont="1" applyBorder="1" applyAlignment="1">
      <alignment horizontal="left" vertical="top" wrapText="1"/>
    </xf>
    <xf numFmtId="0" fontId="33" fillId="6" borderId="1" xfId="1" applyBorder="1" applyAlignment="1">
      <alignment horizontal="right" vertical="center" wrapText="1"/>
    </xf>
    <xf numFmtId="0" fontId="5" fillId="0" borderId="2" xfId="0" applyFont="1" applyBorder="1" applyAlignment="1">
      <alignment horizontal="center" vertical="top" wrapText="1"/>
    </xf>
    <xf numFmtId="0" fontId="5" fillId="0" borderId="13" xfId="0" applyFont="1" applyBorder="1" applyAlignment="1">
      <alignment horizontal="center" vertical="top" wrapText="1"/>
    </xf>
    <xf numFmtId="0" fontId="5" fillId="0" borderId="2" xfId="0" applyFont="1" applyBorder="1" applyAlignment="1">
      <alignment horizontal="left" vertical="top" wrapText="1"/>
    </xf>
    <xf numFmtId="0" fontId="5" fillId="0" borderId="13" xfId="0" applyFont="1" applyBorder="1" applyAlignment="1">
      <alignment horizontal="left" vertical="top" wrapText="1"/>
    </xf>
    <xf numFmtId="0" fontId="5" fillId="0" borderId="3" xfId="0" applyFont="1" applyBorder="1" applyAlignment="1">
      <alignment horizontal="left" vertical="top" wrapText="1"/>
    </xf>
    <xf numFmtId="0" fontId="33" fillId="6" borderId="11" xfId="1" applyBorder="1" applyAlignment="1">
      <alignment horizontal="center" vertical="top" wrapText="1"/>
    </xf>
    <xf numFmtId="0" fontId="33" fillId="6" borderId="14" xfId="1" applyBorder="1" applyAlignment="1">
      <alignment horizontal="center" vertical="top" wrapText="1"/>
    </xf>
    <xf numFmtId="0" fontId="33" fillId="6" borderId="4" xfId="1" applyBorder="1" applyAlignment="1">
      <alignment horizontal="right" vertical="center" wrapText="1"/>
    </xf>
    <xf numFmtId="0" fontId="33" fillId="6" borderId="6" xfId="1" applyBorder="1" applyAlignment="1">
      <alignment horizontal="right" vertical="center" wrapText="1"/>
    </xf>
    <xf numFmtId="0" fontId="33" fillId="6" borderId="5" xfId="1" applyBorder="1" applyAlignment="1">
      <alignment horizontal="right" vertical="center" wrapText="1"/>
    </xf>
    <xf numFmtId="0" fontId="0" fillId="0" borderId="13" xfId="0" applyBorder="1" applyAlignment="1">
      <alignment horizontal="left" vertical="top" wrapText="1"/>
    </xf>
    <xf numFmtId="0" fontId="0" fillId="0" borderId="3" xfId="0" applyBorder="1" applyAlignment="1">
      <alignment horizontal="left" vertical="top" wrapText="1"/>
    </xf>
    <xf numFmtId="4" fontId="5" fillId="0" borderId="2" xfId="0" applyNumberFormat="1" applyFont="1" applyBorder="1" applyAlignment="1">
      <alignment horizontal="left" vertical="top" wrapText="1"/>
    </xf>
    <xf numFmtId="4" fontId="5" fillId="0" borderId="3" xfId="0" applyNumberFormat="1" applyFont="1" applyBorder="1" applyAlignment="1">
      <alignment horizontal="left" vertical="top" wrapText="1"/>
    </xf>
    <xf numFmtId="0" fontId="41" fillId="0" borderId="2" xfId="0" applyFont="1" applyBorder="1" applyAlignment="1">
      <alignment horizontal="left" vertical="top" wrapText="1"/>
    </xf>
    <xf numFmtId="0" fontId="41" fillId="0" borderId="3" xfId="0" applyFont="1" applyBorder="1" applyAlignment="1">
      <alignment horizontal="left" vertical="top" wrapText="1"/>
    </xf>
    <xf numFmtId="0" fontId="9" fillId="0" borderId="9" xfId="0" applyFont="1" applyBorder="1" applyAlignment="1">
      <alignment horizontal="left" wrapText="1"/>
    </xf>
    <xf numFmtId="49" fontId="29" fillId="4" borderId="0" xfId="0" applyNumberFormat="1" applyFont="1" applyFill="1" applyAlignment="1">
      <alignment horizontal="left" vertical="top" wrapText="1"/>
    </xf>
    <xf numFmtId="0" fontId="12" fillId="4" borderId="4"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8" fillId="4" borderId="2" xfId="0" applyFont="1" applyFill="1" applyBorder="1" applyAlignment="1">
      <alignment horizontal="left" vertical="top"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19" fillId="0" borderId="6" xfId="0" applyFont="1" applyBorder="1" applyAlignment="1">
      <alignment horizontal="left" wrapText="1"/>
    </xf>
    <xf numFmtId="0" fontId="20" fillId="4" borderId="1" xfId="0" applyFont="1" applyFill="1" applyBorder="1" applyAlignment="1">
      <alignment horizontal="left" vertical="center" wrapText="1"/>
    </xf>
    <xf numFmtId="0" fontId="19" fillId="0" borderId="0" xfId="0" applyFont="1" applyAlignment="1">
      <alignment horizontal="left" wrapText="1"/>
    </xf>
    <xf numFmtId="0" fontId="19" fillId="2" borderId="1" xfId="0" applyFont="1" applyFill="1" applyBorder="1" applyAlignment="1">
      <alignment horizontal="center" vertical="center" wrapText="1"/>
    </xf>
    <xf numFmtId="0" fontId="20" fillId="4" borderId="4"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5" xfId="0" applyFont="1" applyFill="1" applyBorder="1" applyAlignment="1">
      <alignment horizontal="left" vertical="center" wrapText="1"/>
    </xf>
  </cellXfs>
  <cellStyles count="3">
    <cellStyle name="Bad" xfId="2" builtinId="27"/>
    <cellStyle name="Good" xfId="1" builtinId="26"/>
    <cellStyle name="Normal" xfId="0" builtinId="0"/>
  </cellStyles>
  <dxfs count="18">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FF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FF0000"/>
        <name val="Calibri"/>
        <scheme val="minor"/>
      </font>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rgb="FFFF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FF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FF0000"/>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rgb="FFFF0000"/>
        <name val="Calibri"/>
        <scheme val="minor"/>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2155032</xdr:colOff>
      <xdr:row>6</xdr:row>
      <xdr:rowOff>59531</xdr:rowOff>
    </xdr:from>
    <xdr:to>
      <xdr:col>1</xdr:col>
      <xdr:colOff>4913049</xdr:colOff>
      <xdr:row>21</xdr:row>
      <xdr:rowOff>45243</xdr:rowOff>
    </xdr:to>
    <xdr:pic>
      <xdr:nvPicPr>
        <xdr:cNvPr id="2" name="Picture 1">
          <a:extLst>
            <a:ext uri="{FF2B5EF4-FFF2-40B4-BE49-F238E27FC236}">
              <a16:creationId xmlns:a16="http://schemas.microsoft.com/office/drawing/2014/main" id="{8C233887-EB4E-444E-AE45-722B11183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1" y="3321844"/>
          <a:ext cx="2758017" cy="2890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arina/Downloads/Smjernice_GP_zupanije_2016_komentari_revizija_0805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arina/Downloads/Smjernice%20za%20GP_NPPP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tarina/Documents/2021/GP_2022/GP_2022_JUPPZSG_finalno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1_izrada_programa A4"/>
      <sheetName val="2_Javna_ustanova"/>
      <sheetName val="1_Procjena_stanja"/>
      <sheetName val="3_Aktivnosti (1)"/>
      <sheetName val="3_Aktivnosti (2)"/>
      <sheetName val="4_Projekti"/>
      <sheetName val="5_cjenik i KO"/>
      <sheetName val="6_opis"/>
      <sheetName val="7_dodatak"/>
      <sheetName val="_"/>
    </sheetNames>
    <sheetDataSet>
      <sheetData sheetId="0"/>
      <sheetData sheetId="1"/>
      <sheetData sheetId="2"/>
      <sheetData sheetId="3"/>
      <sheetData sheetId="4"/>
      <sheetData sheetId="5"/>
      <sheetData sheetId="6"/>
      <sheetData sheetId="7"/>
      <sheetData sheetId="8"/>
      <sheetData sheetId="9"/>
      <sheetData sheetId="10">
        <row r="4">
          <cell r="A4" t="str">
            <v>A</v>
          </cell>
        </row>
        <row r="5">
          <cell r="A5" t="str">
            <v>B</v>
          </cell>
        </row>
        <row r="6">
          <cell r="A6" t="str">
            <v>C</v>
          </cell>
        </row>
        <row r="7">
          <cell r="A7" t="str">
            <v>D</v>
          </cell>
        </row>
        <row r="8">
          <cell r="A8" t="str">
            <v>E</v>
          </cell>
        </row>
        <row r="11">
          <cell r="A11" t="str">
            <v xml:space="preserve">da   </v>
          </cell>
        </row>
        <row r="12">
          <cell r="A12" t="str">
            <v>ne</v>
          </cell>
        </row>
        <row r="15">
          <cell r="A15" t="str">
            <v>Na neodređeno, puno radno vrijeme</v>
          </cell>
        </row>
        <row r="16">
          <cell r="A16" t="str">
            <v>Na neodređeno, pola radnog vremena</v>
          </cell>
        </row>
        <row r="17">
          <cell r="A17" t="str">
            <v>Na određeno, puno radno vrijeme</v>
          </cell>
        </row>
        <row r="18">
          <cell r="A18" t="str">
            <v>Na određeno, pola radnog vremena</v>
          </cell>
        </row>
        <row r="19">
          <cell r="A19" t="str">
            <v>Stručno osposobljavanje bez zasnivanja radnog odnosa</v>
          </cell>
        </row>
        <row r="20">
          <cell r="A20" t="str">
            <v xml:space="preserve">Ostalo </v>
          </cell>
        </row>
        <row r="23">
          <cell r="A23" t="str">
            <v>Vlasništvo JU</v>
          </cell>
        </row>
        <row r="24">
          <cell r="A24" t="str">
            <v>Unajmljena nekretnina</v>
          </cell>
        </row>
        <row r="25">
          <cell r="A25" t="str">
            <v>Pravo korištenja na nekretnini</v>
          </cell>
        </row>
        <row r="26">
          <cell r="A26" t="str">
            <v>Drugo</v>
          </cell>
        </row>
        <row r="29">
          <cell r="A29" t="str">
            <v>Vlasništvo JU</v>
          </cell>
        </row>
        <row r="30">
          <cell r="A30" t="str">
            <v>Leasing</v>
          </cell>
        </row>
        <row r="31">
          <cell r="A31" t="str">
            <v>Drugo</v>
          </cell>
        </row>
        <row r="34">
          <cell r="A34">
            <v>1</v>
          </cell>
        </row>
        <row r="35">
          <cell r="A35">
            <v>2</v>
          </cell>
        </row>
        <row r="36">
          <cell r="A36">
            <v>3</v>
          </cell>
        </row>
        <row r="39">
          <cell r="A39" t="str">
            <v>A</v>
          </cell>
        </row>
        <row r="40">
          <cell r="A40" t="str">
            <v>B</v>
          </cell>
        </row>
        <row r="41">
          <cell r="A41" t="str">
            <v>C</v>
          </cell>
        </row>
        <row r="42">
          <cell r="A42" t="str">
            <v>D</v>
          </cell>
        </row>
        <row r="43">
          <cell r="A43" t="str">
            <v>E</v>
          </cell>
        </row>
        <row r="44">
          <cell r="A44" t="str">
            <v>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ute"/>
      <sheetName val="1_izrada_programa A4"/>
      <sheetName val="2_javna_ustanova A4"/>
      <sheetName val="3_ocjena_stanja A4"/>
      <sheetName val="4_aktivnosti A3 "/>
      <sheetName val="5_cjenik i KO A4"/>
      <sheetName val="6_dodatak A4"/>
      <sheetName val="_"/>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 xml:space="preserve">da   </v>
          </cell>
        </row>
        <row r="5">
          <cell r="A5" t="str">
            <v>ne</v>
          </cell>
        </row>
        <row r="16">
          <cell r="A16" t="str">
            <v>Vlasništvo JU</v>
          </cell>
        </row>
        <row r="17">
          <cell r="A17" t="str">
            <v>Unajmljena nekretnina</v>
          </cell>
        </row>
        <row r="18">
          <cell r="A18" t="str">
            <v>Pravo korištenja na nekretnini</v>
          </cell>
        </row>
        <row r="19">
          <cell r="A19" t="str">
            <v>Drugo</v>
          </cell>
        </row>
        <row r="22">
          <cell r="A22" t="str">
            <v>Vlasništvo JU</v>
          </cell>
        </row>
        <row r="23">
          <cell r="A23" t="str">
            <v>Leasing</v>
          </cell>
        </row>
        <row r="24">
          <cell r="A24" t="str">
            <v>Drugo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ica"/>
      <sheetName val="1_Izrada_programa"/>
      <sheetName val="2_Javna_ustanova"/>
      <sheetName val="3_Ocjena_stanja_područja"/>
      <sheetName val="4_Ocjena_provedbe_PU"/>
      <sheetName val="5_Aktivnosti"/>
      <sheetName val="6  Istraživanja i monitoring"/>
      <sheetName val="7_Projekti"/>
      <sheetName val="8_Cjenik i KO"/>
      <sheetName val="_"/>
      <sheetName val="Sheet1"/>
    </sheetNames>
    <sheetDataSet>
      <sheetData sheetId="0"/>
      <sheetData sheetId="1"/>
      <sheetData sheetId="2"/>
      <sheetData sheetId="3"/>
      <sheetData sheetId="4"/>
      <sheetData sheetId="5"/>
      <sheetData sheetId="6"/>
      <sheetData sheetId="7"/>
      <sheetData sheetId="8"/>
      <sheetData sheetId="9">
        <row r="4">
          <cell r="A4" t="str">
            <v xml:space="preserve">da   </v>
          </cell>
        </row>
        <row r="5">
          <cell r="A5" t="str">
            <v>ne</v>
          </cell>
        </row>
        <row r="8">
          <cell r="A8" t="str">
            <v>Na neodređeno</v>
          </cell>
        </row>
        <row r="9">
          <cell r="A9" t="str">
            <v>Na određeno</v>
          </cell>
        </row>
        <row r="10">
          <cell r="A10" t="str">
            <v>Na određeno, sezonski rad</v>
          </cell>
        </row>
        <row r="11">
          <cell r="A11" t="str">
            <v>Na određeno, rad na projektu</v>
          </cell>
        </row>
        <row r="12">
          <cell r="A12" t="str">
            <v>Stručno osposobljavanje bez zasnivanja radnog odnosa</v>
          </cell>
        </row>
        <row r="13">
          <cell r="A13" t="str">
            <v xml:space="preserve">Ostalo </v>
          </cell>
        </row>
        <row r="16">
          <cell r="A16" t="str">
            <v>Vlasništvo JU</v>
          </cell>
        </row>
        <row r="17">
          <cell r="A17" t="str">
            <v>Unajmljena nekretnina</v>
          </cell>
        </row>
        <row r="18">
          <cell r="A18" t="str">
            <v>Pravo korištenja na nekretnini</v>
          </cell>
        </row>
        <row r="19">
          <cell r="A19" t="str">
            <v>Drugo</v>
          </cell>
        </row>
        <row r="22">
          <cell r="A22" t="str">
            <v>Vlasništvo JU</v>
          </cell>
        </row>
        <row r="23">
          <cell r="A23" t="str">
            <v>Leasing</v>
          </cell>
        </row>
        <row r="24">
          <cell r="A24" t="str">
            <v>Drugo</v>
          </cell>
        </row>
        <row r="27">
          <cell r="A27">
            <v>1</v>
          </cell>
        </row>
        <row r="28">
          <cell r="A28">
            <v>2</v>
          </cell>
        </row>
        <row r="29">
          <cell r="A29">
            <v>3</v>
          </cell>
        </row>
      </sheetData>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A13" totalsRowShown="0" headerRowDxfId="17" dataDxfId="16">
  <autoFilter ref="A7:A13" xr:uid="{00000000-0009-0000-0100-000001000000}"/>
  <tableColumns count="1">
    <tableColumn id="1" xr3:uid="{00000000-0010-0000-0000-000001000000}" name="TIPUGOVORA"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5:A19" totalsRowShown="0" headerRowDxfId="14" dataDxfId="13">
  <autoFilter ref="A15:A19" xr:uid="{00000000-0009-0000-0100-000002000000}"/>
  <tableColumns count="1">
    <tableColumn id="1" xr3:uid="{00000000-0010-0000-0100-000001000000}" name="VLASNISTVONEKRETNINE"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1:A24" totalsRowShown="0" headerRowDxfId="11" dataDxfId="10">
  <autoFilter ref="A21:A24" xr:uid="{00000000-0009-0000-0100-000003000000}"/>
  <tableColumns count="1">
    <tableColumn id="1" xr3:uid="{00000000-0010-0000-0200-000001000000}" name="VLASNISTVOPOKRETNINE"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26:A29" totalsRowShown="0" headerRowDxfId="8" dataDxfId="7">
  <autoFilter ref="A26:A29" xr:uid="{00000000-0009-0000-0100-000004000000}"/>
  <tableColumns count="1">
    <tableColumn id="1" xr3:uid="{00000000-0010-0000-0300-000001000000}" name="PRIORITETI"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3:A5" totalsRowShown="0" headerRowDxfId="5" dataDxfId="4">
  <autoFilter ref="A3:A5" xr:uid="{00000000-0009-0000-0100-000005000000}"/>
  <tableColumns count="1">
    <tableColumn id="1" xr3:uid="{00000000-0010-0000-0400-000001000000}" name="da/ne"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31:A35" totalsRowShown="0" headerRowDxfId="2" dataDxfId="1">
  <autoFilter ref="A31:A35" xr:uid="{00000000-0009-0000-0100-000006000000}"/>
  <tableColumns count="1">
    <tableColumn id="1" xr3:uid="{00000000-0010-0000-0500-000001000000}" name="OCJENASTANJA"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9"/>
  <sheetViews>
    <sheetView topLeftCell="A7" zoomScale="80" zoomScaleNormal="80" zoomScaleSheetLayoutView="100" workbookViewId="0">
      <selection activeCell="E15" sqref="E15"/>
    </sheetView>
  </sheetViews>
  <sheetFormatPr defaultColWidth="9.109375" defaultRowHeight="14.4" x14ac:dyDescent="0.3"/>
  <cols>
    <col min="1" max="1" width="9.109375" style="3"/>
    <col min="2" max="2" width="106.109375" style="3" customWidth="1"/>
    <col min="3" max="5" width="9.109375" style="3"/>
    <col min="6" max="6" width="50.77734375" style="4" customWidth="1"/>
    <col min="7" max="16384" width="9.109375" style="3"/>
  </cols>
  <sheetData>
    <row r="1" spans="2:6" x14ac:dyDescent="0.3">
      <c r="F1" s="2"/>
    </row>
    <row r="2" spans="2:6" ht="177.75" customHeight="1" x14ac:dyDescent="0.3">
      <c r="B2" s="69" t="s">
        <v>100</v>
      </c>
      <c r="D2" s="59"/>
      <c r="F2" s="21" t="s">
        <v>51</v>
      </c>
    </row>
    <row r="3" spans="2:6" s="5" customFormat="1" x14ac:dyDescent="0.3">
      <c r="B3" s="71" t="s">
        <v>738</v>
      </c>
      <c r="F3" s="4"/>
    </row>
    <row r="4" spans="2:6" s="5" customFormat="1" x14ac:dyDescent="0.3">
      <c r="B4" s="40"/>
      <c r="F4" s="4"/>
    </row>
    <row r="5" spans="2:6" ht="18" x14ac:dyDescent="0.3">
      <c r="B5" s="42"/>
    </row>
    <row r="6" spans="2:6" x14ac:dyDescent="0.3">
      <c r="B6" s="40"/>
    </row>
    <row r="7" spans="2:6" x14ac:dyDescent="0.3">
      <c r="B7" s="40"/>
    </row>
    <row r="8" spans="2:6" x14ac:dyDescent="0.3">
      <c r="B8" s="40"/>
    </row>
    <row r="9" spans="2:6" x14ac:dyDescent="0.3">
      <c r="B9" s="41"/>
    </row>
    <row r="10" spans="2:6" ht="18" x14ac:dyDescent="0.3">
      <c r="B10" s="42"/>
    </row>
    <row r="11" spans="2:6" x14ac:dyDescent="0.3">
      <c r="B11" s="40"/>
    </row>
    <row r="12" spans="2:6" x14ac:dyDescent="0.3">
      <c r="B12" s="40"/>
    </row>
    <row r="13" spans="2:6" x14ac:dyDescent="0.3">
      <c r="B13" s="40"/>
    </row>
    <row r="14" spans="2:6" x14ac:dyDescent="0.3">
      <c r="B14" s="40"/>
    </row>
    <row r="15" spans="2:6" x14ac:dyDescent="0.3">
      <c r="B15" s="44"/>
    </row>
    <row r="16" spans="2:6" x14ac:dyDescent="0.3">
      <c r="B16" s="44"/>
    </row>
    <row r="17" spans="1:2" x14ac:dyDescent="0.3">
      <c r="B17" s="44"/>
    </row>
    <row r="18" spans="1:2" x14ac:dyDescent="0.3">
      <c r="A18" s="60"/>
      <c r="B18" s="44"/>
    </row>
    <row r="19" spans="1:2" x14ac:dyDescent="0.3">
      <c r="B19" s="44"/>
    </row>
    <row r="20" spans="1:2" x14ac:dyDescent="0.3">
      <c r="A20" s="61"/>
      <c r="B20" s="45"/>
    </row>
    <row r="21" spans="1:2" x14ac:dyDescent="0.3">
      <c r="B21" s="44"/>
    </row>
    <row r="22" spans="1:2" x14ac:dyDescent="0.3">
      <c r="B22" s="44"/>
    </row>
    <row r="23" spans="1:2" x14ac:dyDescent="0.3">
      <c r="B23" s="44"/>
    </row>
    <row r="24" spans="1:2" x14ac:dyDescent="0.3">
      <c r="B24" s="44"/>
    </row>
    <row r="25" spans="1:2" x14ac:dyDescent="0.3">
      <c r="B25" s="44"/>
    </row>
    <row r="26" spans="1:2" x14ac:dyDescent="0.3">
      <c r="B26" s="98"/>
    </row>
    <row r="27" spans="1:2" x14ac:dyDescent="0.3">
      <c r="B27" s="44"/>
    </row>
    <row r="28" spans="1:2" x14ac:dyDescent="0.3">
      <c r="B28" s="72"/>
    </row>
    <row r="29" spans="1:2" x14ac:dyDescent="0.3">
      <c r="B29" s="44"/>
    </row>
    <row r="30" spans="1:2" x14ac:dyDescent="0.3">
      <c r="B30" s="73"/>
    </row>
    <row r="31" spans="1:2" x14ac:dyDescent="0.3">
      <c r="B31" s="73" t="s">
        <v>101</v>
      </c>
    </row>
    <row r="32" spans="1:2" x14ac:dyDescent="0.3">
      <c r="B32" s="73" t="s">
        <v>102</v>
      </c>
    </row>
    <row r="33" spans="2:2" x14ac:dyDescent="0.3">
      <c r="B33" s="44"/>
    </row>
    <row r="34" spans="2:2" x14ac:dyDescent="0.3">
      <c r="B34" s="44"/>
    </row>
    <row r="35" spans="2:2" x14ac:dyDescent="0.3">
      <c r="B35" s="44" t="s">
        <v>732</v>
      </c>
    </row>
    <row r="36" spans="2:2" x14ac:dyDescent="0.3">
      <c r="B36" s="44"/>
    </row>
    <row r="37" spans="2:2" x14ac:dyDescent="0.3">
      <c r="B37" s="44"/>
    </row>
    <row r="38" spans="2:2" x14ac:dyDescent="0.3">
      <c r="B38" s="44"/>
    </row>
    <row r="39" spans="2:2" x14ac:dyDescent="0.3">
      <c r="B39" s="43"/>
    </row>
  </sheetData>
  <pageMargins left="0.70866141732283472" right="0.70866141732283472" top="0.74803149606299213" bottom="0.74803149606299213" header="0.31496062992125984" footer="0.31496062992125984"/>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5"/>
  <sheetViews>
    <sheetView workbookViewId="0">
      <selection activeCell="T35" sqref="T35"/>
    </sheetView>
  </sheetViews>
  <sheetFormatPr defaultColWidth="9.109375" defaultRowHeight="13.8" x14ac:dyDescent="0.3"/>
  <cols>
    <col min="1" max="1" width="22.88671875" style="14" customWidth="1"/>
    <col min="2" max="16384" width="9.109375" style="14"/>
  </cols>
  <sheetData>
    <row r="1" spans="1:1" x14ac:dyDescent="0.3">
      <c r="A1" s="16" t="s">
        <v>54</v>
      </c>
    </row>
    <row r="2" spans="1:1" x14ac:dyDescent="0.3">
      <c r="A2" s="16"/>
    </row>
    <row r="3" spans="1:1" x14ac:dyDescent="0.3">
      <c r="A3" s="15" t="s">
        <v>34</v>
      </c>
    </row>
    <row r="4" spans="1:1" x14ac:dyDescent="0.3">
      <c r="A4" s="14" t="s">
        <v>40</v>
      </c>
    </row>
    <row r="5" spans="1:1" x14ac:dyDescent="0.3">
      <c r="A5" s="14" t="s">
        <v>39</v>
      </c>
    </row>
    <row r="7" spans="1:1" x14ac:dyDescent="0.3">
      <c r="A7" s="15" t="s">
        <v>41</v>
      </c>
    </row>
    <row r="8" spans="1:1" x14ac:dyDescent="0.3">
      <c r="A8" s="14" t="s">
        <v>65</v>
      </c>
    </row>
    <row r="9" spans="1:1" x14ac:dyDescent="0.3">
      <c r="A9" s="68" t="s">
        <v>92</v>
      </c>
    </row>
    <row r="10" spans="1:1" x14ac:dyDescent="0.3">
      <c r="A10" s="14" t="s">
        <v>66</v>
      </c>
    </row>
    <row r="11" spans="1:1" x14ac:dyDescent="0.3">
      <c r="A11" s="14" t="s">
        <v>67</v>
      </c>
    </row>
    <row r="12" spans="1:1" x14ac:dyDescent="0.3">
      <c r="A12" s="14" t="s">
        <v>42</v>
      </c>
    </row>
    <row r="13" spans="1:1" x14ac:dyDescent="0.3">
      <c r="A13" s="14" t="s">
        <v>43</v>
      </c>
    </row>
    <row r="15" spans="1:1" x14ac:dyDescent="0.3">
      <c r="A15" s="15" t="s">
        <v>48</v>
      </c>
    </row>
    <row r="16" spans="1:1" x14ac:dyDescent="0.3">
      <c r="A16" s="14" t="s">
        <v>44</v>
      </c>
    </row>
    <row r="17" spans="1:1" x14ac:dyDescent="0.3">
      <c r="A17" s="14" t="s">
        <v>46</v>
      </c>
    </row>
    <row r="18" spans="1:1" x14ac:dyDescent="0.3">
      <c r="A18" s="14" t="s">
        <v>47</v>
      </c>
    </row>
    <row r="19" spans="1:1" x14ac:dyDescent="0.3">
      <c r="A19" s="14" t="s">
        <v>45</v>
      </c>
    </row>
    <row r="21" spans="1:1" x14ac:dyDescent="0.3">
      <c r="A21" s="15" t="s">
        <v>49</v>
      </c>
    </row>
    <row r="22" spans="1:1" x14ac:dyDescent="0.3">
      <c r="A22" s="14" t="s">
        <v>44</v>
      </c>
    </row>
    <row r="23" spans="1:1" x14ac:dyDescent="0.3">
      <c r="A23" s="14" t="s">
        <v>50</v>
      </c>
    </row>
    <row r="24" spans="1:1" x14ac:dyDescent="0.3">
      <c r="A24" s="14" t="s">
        <v>45</v>
      </c>
    </row>
    <row r="26" spans="1:1" x14ac:dyDescent="0.3">
      <c r="A26" s="15" t="s">
        <v>53</v>
      </c>
    </row>
    <row r="27" spans="1:1" x14ac:dyDescent="0.3">
      <c r="A27" s="22">
        <v>1</v>
      </c>
    </row>
    <row r="28" spans="1:1" x14ac:dyDescent="0.3">
      <c r="A28" s="22">
        <v>2</v>
      </c>
    </row>
    <row r="29" spans="1:1" x14ac:dyDescent="0.3">
      <c r="A29" s="22">
        <v>3</v>
      </c>
    </row>
    <row r="31" spans="1:1" x14ac:dyDescent="0.3">
      <c r="A31" s="46" t="s">
        <v>68</v>
      </c>
    </row>
    <row r="32" spans="1:1" x14ac:dyDescent="0.3">
      <c r="A32" s="14">
        <v>0</v>
      </c>
    </row>
    <row r="33" spans="1:1" x14ac:dyDescent="0.3">
      <c r="A33" s="14">
        <v>1</v>
      </c>
    </row>
    <row r="34" spans="1:1" x14ac:dyDescent="0.3">
      <c r="A34" s="14">
        <v>2</v>
      </c>
    </row>
    <row r="35" spans="1:1" x14ac:dyDescent="0.3">
      <c r="A35" s="14">
        <v>3</v>
      </c>
    </row>
  </sheetData>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7"/>
  <sheetViews>
    <sheetView zoomScale="102" zoomScaleNormal="102" zoomScaleSheetLayoutView="100" workbookViewId="0">
      <selection activeCell="F8" sqref="F8"/>
    </sheetView>
  </sheetViews>
  <sheetFormatPr defaultColWidth="9.109375" defaultRowHeight="14.4" x14ac:dyDescent="0.3"/>
  <cols>
    <col min="1" max="1" width="9.109375" style="6"/>
    <col min="2" max="2" width="32.77734375" style="6" customWidth="1"/>
    <col min="3" max="4" width="29.77734375" style="6" customWidth="1"/>
    <col min="5" max="5" width="27.77734375" style="6" customWidth="1"/>
    <col min="6" max="16384" width="9.109375" style="6"/>
  </cols>
  <sheetData>
    <row r="1" spans="2:5" ht="15" customHeight="1" x14ac:dyDescent="0.3"/>
    <row r="2" spans="2:5" s="4" customFormat="1" ht="30" customHeight="1" x14ac:dyDescent="0.3">
      <c r="B2" s="120" t="s">
        <v>33</v>
      </c>
      <c r="C2" s="120"/>
      <c r="D2" s="120"/>
    </row>
    <row r="3" spans="2:5" ht="30" customHeight="1" x14ac:dyDescent="0.3">
      <c r="B3" s="124" t="s">
        <v>35</v>
      </c>
      <c r="C3" s="124"/>
      <c r="D3" s="124"/>
    </row>
    <row r="4" spans="2:5" ht="15" customHeight="1" x14ac:dyDescent="0.3">
      <c r="B4" s="127" t="s">
        <v>17</v>
      </c>
      <c r="C4" s="127" t="s">
        <v>18</v>
      </c>
      <c r="D4" s="126" t="s">
        <v>58</v>
      </c>
    </row>
    <row r="5" spans="2:5" ht="15" customHeight="1" x14ac:dyDescent="0.3">
      <c r="B5" s="127"/>
      <c r="C5" s="127"/>
      <c r="D5" s="126"/>
      <c r="E5" s="7"/>
    </row>
    <row r="6" spans="2:5" s="8" customFormat="1" ht="47.25" customHeight="1" x14ac:dyDescent="0.3">
      <c r="B6" s="31" t="s">
        <v>103</v>
      </c>
      <c r="C6" s="31" t="s">
        <v>104</v>
      </c>
      <c r="D6" s="31" t="s">
        <v>525</v>
      </c>
      <c r="E6" s="6"/>
    </row>
    <row r="7" spans="2:5" ht="72" x14ac:dyDescent="0.3">
      <c r="B7" s="25" t="s">
        <v>105</v>
      </c>
      <c r="C7" s="25" t="s">
        <v>106</v>
      </c>
      <c r="D7" s="25" t="s">
        <v>526</v>
      </c>
    </row>
    <row r="8" spans="2:5" ht="45" customHeight="1" x14ac:dyDescent="0.3">
      <c r="B8" s="25" t="s">
        <v>107</v>
      </c>
      <c r="C8" s="25" t="s">
        <v>108</v>
      </c>
      <c r="D8" s="25" t="s">
        <v>524</v>
      </c>
    </row>
    <row r="9" spans="2:5" ht="15" customHeight="1" x14ac:dyDescent="0.3">
      <c r="B9" s="121" t="s">
        <v>52</v>
      </c>
      <c r="C9" s="122"/>
      <c r="D9" s="123"/>
    </row>
    <row r="10" spans="2:5" ht="30" customHeight="1" x14ac:dyDescent="0.3">
      <c r="B10" s="125" t="s">
        <v>83</v>
      </c>
      <c r="C10" s="125"/>
      <c r="D10" s="125"/>
      <c r="E10" s="1"/>
    </row>
    <row r="11" spans="2:5" x14ac:dyDescent="0.3">
      <c r="B11" s="128" t="s">
        <v>17</v>
      </c>
      <c r="C11" s="128" t="s">
        <v>18</v>
      </c>
      <c r="D11" s="128" t="s">
        <v>19</v>
      </c>
      <c r="E11" s="1"/>
    </row>
    <row r="12" spans="2:5" x14ac:dyDescent="0.3">
      <c r="B12" s="127"/>
      <c r="C12" s="127"/>
      <c r="D12" s="127"/>
    </row>
    <row r="13" spans="2:5" x14ac:dyDescent="0.3">
      <c r="B13" s="31" t="s">
        <v>514</v>
      </c>
      <c r="C13" s="31" t="s">
        <v>515</v>
      </c>
      <c r="D13" s="31" t="s">
        <v>516</v>
      </c>
    </row>
    <row r="14" spans="2:5" x14ac:dyDescent="0.3">
      <c r="B14" s="31" t="s">
        <v>517</v>
      </c>
      <c r="C14" s="31" t="s">
        <v>515</v>
      </c>
      <c r="D14" s="31" t="s">
        <v>518</v>
      </c>
    </row>
    <row r="15" spans="2:5" ht="28.8" x14ac:dyDescent="0.3">
      <c r="B15" s="31" t="s">
        <v>519</v>
      </c>
      <c r="C15" s="31" t="s">
        <v>520</v>
      </c>
      <c r="D15" s="31" t="s">
        <v>521</v>
      </c>
    </row>
    <row r="16" spans="2:5" ht="28.8" x14ac:dyDescent="0.3">
      <c r="B16" s="31" t="s">
        <v>522</v>
      </c>
      <c r="C16" s="31" t="s">
        <v>515</v>
      </c>
      <c r="D16" s="25" t="s">
        <v>523</v>
      </c>
    </row>
    <row r="17" spans="2:4" x14ac:dyDescent="0.3">
      <c r="B17" s="121" t="s">
        <v>52</v>
      </c>
      <c r="C17" s="122"/>
      <c r="D17" s="123"/>
    </row>
  </sheetData>
  <sheetProtection formatCells="0" formatRows="0" insertRows="0" insertHyperlinks="0" deleteRows="0" sort="0" autoFilter="0" pivotTables="0"/>
  <mergeCells count="11">
    <mergeCell ref="B2:D2"/>
    <mergeCell ref="B17:D17"/>
    <mergeCell ref="B3:D3"/>
    <mergeCell ref="B10:D10"/>
    <mergeCell ref="D4:D5"/>
    <mergeCell ref="B9:D9"/>
    <mergeCell ref="B4:B5"/>
    <mergeCell ref="C4:C5"/>
    <mergeCell ref="B11:B12"/>
    <mergeCell ref="C11:C12"/>
    <mergeCell ref="D11:D12"/>
  </mergeCells>
  <pageMargins left="0.70866141732283472" right="0.70866141732283472" top="0.74803149606299213" bottom="0.74803149606299213" header="0.31496062992125984" footer="0.31496062992125984"/>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105"/>
  <sheetViews>
    <sheetView topLeftCell="A32" zoomScaleNormal="100" zoomScaleSheetLayoutView="100" workbookViewId="0">
      <selection activeCell="C39" sqref="C39"/>
    </sheetView>
  </sheetViews>
  <sheetFormatPr defaultColWidth="9.109375" defaultRowHeight="14.4" x14ac:dyDescent="0.3"/>
  <cols>
    <col min="1" max="1" width="9.109375" style="27"/>
    <col min="2" max="2" width="30.77734375" style="26" customWidth="1"/>
    <col min="3" max="6" width="16.77734375" style="26" customWidth="1"/>
    <col min="7" max="16384" width="9.109375" style="27"/>
  </cols>
  <sheetData>
    <row r="1" spans="2:11" ht="15" customHeight="1" x14ac:dyDescent="0.3"/>
    <row r="2" spans="2:11" s="9" customFormat="1" ht="30" customHeight="1" x14ac:dyDescent="0.35">
      <c r="B2" s="153" t="s">
        <v>32</v>
      </c>
      <c r="C2" s="154"/>
      <c r="D2" s="154"/>
      <c r="E2" s="154"/>
      <c r="F2" s="48"/>
    </row>
    <row r="3" spans="2:11" ht="30" customHeight="1" x14ac:dyDescent="0.3">
      <c r="B3" s="142" t="s">
        <v>36</v>
      </c>
      <c r="C3" s="142"/>
      <c r="D3" s="142"/>
      <c r="E3" s="142"/>
      <c r="F3" s="49"/>
    </row>
    <row r="4" spans="2:11" ht="15" customHeight="1" x14ac:dyDescent="0.3">
      <c r="B4" s="134" t="s">
        <v>1</v>
      </c>
      <c r="C4" s="134" t="s">
        <v>75</v>
      </c>
      <c r="D4" s="134" t="s">
        <v>95</v>
      </c>
      <c r="E4" s="134" t="s">
        <v>70</v>
      </c>
      <c r="F4" s="134" t="s">
        <v>69</v>
      </c>
    </row>
    <row r="5" spans="2:11" ht="30" customHeight="1" x14ac:dyDescent="0.3">
      <c r="B5" s="134"/>
      <c r="C5" s="134"/>
      <c r="D5" s="134"/>
      <c r="E5" s="134"/>
      <c r="F5" s="134"/>
      <c r="I5" s="152"/>
      <c r="J5" s="152"/>
      <c r="K5" s="152"/>
    </row>
    <row r="6" spans="2:11" ht="15" customHeight="1" x14ac:dyDescent="0.3">
      <c r="B6" s="29" t="s">
        <v>109</v>
      </c>
      <c r="C6" s="29" t="s">
        <v>110</v>
      </c>
      <c r="D6" s="74"/>
      <c r="E6" s="29" t="s">
        <v>40</v>
      </c>
      <c r="F6" s="29" t="s">
        <v>40</v>
      </c>
    </row>
    <row r="7" spans="2:11" ht="15" customHeight="1" x14ac:dyDescent="0.3">
      <c r="B7" s="29" t="s">
        <v>111</v>
      </c>
      <c r="C7" s="29" t="s">
        <v>112</v>
      </c>
      <c r="D7" s="74" t="s">
        <v>599</v>
      </c>
      <c r="E7" s="29" t="s">
        <v>40</v>
      </c>
      <c r="F7" s="29" t="s">
        <v>40</v>
      </c>
    </row>
    <row r="8" spans="2:11" ht="28.8" x14ac:dyDescent="0.3">
      <c r="B8" s="29" t="s">
        <v>113</v>
      </c>
      <c r="C8" s="29" t="s">
        <v>114</v>
      </c>
      <c r="D8" s="74"/>
      <c r="E8" s="29" t="s">
        <v>40</v>
      </c>
      <c r="F8" s="29" t="s">
        <v>40</v>
      </c>
    </row>
    <row r="9" spans="2:11" ht="44.25" customHeight="1" x14ac:dyDescent="0.3">
      <c r="B9" s="29" t="s">
        <v>115</v>
      </c>
      <c r="C9" s="29" t="s">
        <v>128</v>
      </c>
      <c r="D9" s="74"/>
      <c r="E9" s="29" t="s">
        <v>40</v>
      </c>
      <c r="F9" s="29" t="s">
        <v>40</v>
      </c>
    </row>
    <row r="10" spans="2:11" x14ac:dyDescent="0.3">
      <c r="B10" s="29" t="s">
        <v>116</v>
      </c>
      <c r="C10" s="29" t="s">
        <v>117</v>
      </c>
      <c r="D10" s="74" t="s">
        <v>599</v>
      </c>
      <c r="E10" s="29" t="s">
        <v>39</v>
      </c>
      <c r="F10" s="29" t="s">
        <v>40</v>
      </c>
    </row>
    <row r="11" spans="2:11" ht="28.8" x14ac:dyDescent="0.3">
      <c r="B11" s="29" t="s">
        <v>118</v>
      </c>
      <c r="C11" s="29" t="s">
        <v>119</v>
      </c>
      <c r="D11" s="74"/>
      <c r="E11" s="29"/>
      <c r="F11" s="29"/>
    </row>
    <row r="12" spans="2:11" x14ac:dyDescent="0.3">
      <c r="B12" s="29" t="s">
        <v>120</v>
      </c>
      <c r="C12" s="29" t="s">
        <v>121</v>
      </c>
      <c r="D12" s="74"/>
      <c r="E12" s="29"/>
      <c r="F12" s="29"/>
    </row>
    <row r="13" spans="2:11" ht="28.8" x14ac:dyDescent="0.3">
      <c r="B13" s="30" t="s">
        <v>122</v>
      </c>
      <c r="C13" s="30" t="s">
        <v>110</v>
      </c>
      <c r="D13" s="75"/>
      <c r="E13" s="30" t="s">
        <v>40</v>
      </c>
      <c r="F13" s="30" t="s">
        <v>40</v>
      </c>
    </row>
    <row r="14" spans="2:11" s="28" customFormat="1" ht="30" customHeight="1" x14ac:dyDescent="0.3">
      <c r="B14" s="29" t="s">
        <v>123</v>
      </c>
      <c r="C14" s="29" t="s">
        <v>110</v>
      </c>
      <c r="D14" s="74"/>
      <c r="E14" s="29" t="s">
        <v>40</v>
      </c>
      <c r="F14" s="29" t="s">
        <v>40</v>
      </c>
      <c r="G14" s="27"/>
    </row>
    <row r="15" spans="2:11" ht="28.8" x14ac:dyDescent="0.3">
      <c r="B15" s="29" t="s">
        <v>124</v>
      </c>
      <c r="C15" s="29" t="s">
        <v>110</v>
      </c>
      <c r="D15" s="74"/>
      <c r="E15" s="29" t="s">
        <v>40</v>
      </c>
      <c r="F15" s="29"/>
    </row>
    <row r="16" spans="2:11" ht="28.8" x14ac:dyDescent="0.3">
      <c r="B16" s="29" t="s">
        <v>125</v>
      </c>
      <c r="C16" s="29" t="s">
        <v>208</v>
      </c>
      <c r="D16" s="74"/>
      <c r="E16" s="29" t="s">
        <v>40</v>
      </c>
      <c r="F16" s="29" t="s">
        <v>40</v>
      </c>
    </row>
    <row r="17" spans="2:7" ht="43.2" x14ac:dyDescent="0.3">
      <c r="B17" s="29" t="s">
        <v>126</v>
      </c>
      <c r="C17" s="29" t="s">
        <v>127</v>
      </c>
      <c r="D17" s="74"/>
      <c r="E17" s="29"/>
      <c r="F17" s="29"/>
    </row>
    <row r="18" spans="2:7" x14ac:dyDescent="0.3">
      <c r="B18" s="29" t="s">
        <v>635</v>
      </c>
      <c r="C18" s="74" t="s">
        <v>112</v>
      </c>
      <c r="D18" s="74"/>
      <c r="E18" s="29"/>
      <c r="F18" s="29" t="s">
        <v>40</v>
      </c>
    </row>
    <row r="19" spans="2:7" ht="28.8" x14ac:dyDescent="0.3">
      <c r="B19" s="29" t="s">
        <v>680</v>
      </c>
      <c r="C19" s="74" t="s">
        <v>232</v>
      </c>
      <c r="D19" s="74"/>
      <c r="E19" s="29"/>
      <c r="F19" s="108"/>
    </row>
    <row r="20" spans="2:7" ht="15" customHeight="1" x14ac:dyDescent="0.3">
      <c r="B20" s="139" t="s">
        <v>52</v>
      </c>
      <c r="C20" s="140"/>
      <c r="D20" s="140"/>
      <c r="E20" s="140"/>
      <c r="F20" s="141"/>
    </row>
    <row r="21" spans="2:7" ht="15" customHeight="1" x14ac:dyDescent="0.3">
      <c r="B21" s="37"/>
      <c r="C21" s="37"/>
      <c r="D21" s="37"/>
      <c r="E21" s="37"/>
      <c r="F21" s="37"/>
    </row>
    <row r="22" spans="2:7" ht="15" customHeight="1" x14ac:dyDescent="0.3">
      <c r="B22" s="151" t="s">
        <v>37</v>
      </c>
      <c r="C22" s="151"/>
      <c r="D22" s="151"/>
      <c r="E22" s="151"/>
      <c r="F22" s="49"/>
      <c r="G22" s="28"/>
    </row>
    <row r="23" spans="2:7" ht="15" customHeight="1" x14ac:dyDescent="0.3">
      <c r="B23" s="131" t="s">
        <v>5</v>
      </c>
      <c r="C23" s="132"/>
      <c r="D23" s="132"/>
      <c r="E23" s="132"/>
      <c r="F23" s="133"/>
    </row>
    <row r="24" spans="2:7" x14ac:dyDescent="0.3">
      <c r="B24" s="149" t="s">
        <v>2</v>
      </c>
      <c r="C24" s="149" t="s">
        <v>58</v>
      </c>
      <c r="D24" s="149" t="s">
        <v>3</v>
      </c>
      <c r="E24" s="149" t="s">
        <v>4</v>
      </c>
      <c r="F24" s="149" t="s">
        <v>0</v>
      </c>
    </row>
    <row r="25" spans="2:7" x14ac:dyDescent="0.3">
      <c r="B25" s="150"/>
      <c r="C25" s="150"/>
      <c r="D25" s="150"/>
      <c r="E25" s="150"/>
      <c r="F25" s="150"/>
    </row>
    <row r="26" spans="2:7" x14ac:dyDescent="0.3">
      <c r="B26" s="29" t="s">
        <v>600</v>
      </c>
      <c r="C26" s="29" t="s">
        <v>129</v>
      </c>
      <c r="D26" s="29" t="s">
        <v>130</v>
      </c>
      <c r="E26" s="29" t="s">
        <v>92</v>
      </c>
      <c r="F26" s="29"/>
    </row>
    <row r="27" spans="2:7" ht="100.8" x14ac:dyDescent="0.3">
      <c r="B27" s="29" t="s">
        <v>601</v>
      </c>
      <c r="C27" s="29" t="s">
        <v>201</v>
      </c>
      <c r="D27" s="29" t="s">
        <v>132</v>
      </c>
      <c r="E27" s="29" t="s">
        <v>92</v>
      </c>
      <c r="F27" s="29"/>
    </row>
    <row r="28" spans="2:7" ht="100.8" x14ac:dyDescent="0.3">
      <c r="B28" s="29" t="s">
        <v>602</v>
      </c>
      <c r="C28" s="29" t="s">
        <v>201</v>
      </c>
      <c r="D28" s="29" t="s">
        <v>133</v>
      </c>
      <c r="E28" s="29" t="s">
        <v>65</v>
      </c>
      <c r="F28" s="29"/>
    </row>
    <row r="29" spans="2:7" ht="100.8" x14ac:dyDescent="0.3">
      <c r="B29" s="29" t="s">
        <v>603</v>
      </c>
      <c r="C29" s="29" t="s">
        <v>201</v>
      </c>
      <c r="D29" s="29" t="s">
        <v>134</v>
      </c>
      <c r="E29" s="29" t="s">
        <v>65</v>
      </c>
      <c r="F29" s="29"/>
    </row>
    <row r="30" spans="2:7" ht="100.8" x14ac:dyDescent="0.3">
      <c r="B30" s="29" t="s">
        <v>604</v>
      </c>
      <c r="C30" s="29" t="s">
        <v>201</v>
      </c>
      <c r="D30" s="29" t="s">
        <v>135</v>
      </c>
      <c r="E30" s="29" t="s">
        <v>65</v>
      </c>
      <c r="F30" s="29"/>
    </row>
    <row r="31" spans="2:7" ht="28.8" x14ac:dyDescent="0.3">
      <c r="B31" s="29" t="s">
        <v>605</v>
      </c>
      <c r="C31" s="29" t="s">
        <v>203</v>
      </c>
      <c r="D31" s="29" t="s">
        <v>136</v>
      </c>
      <c r="E31" s="29" t="s">
        <v>65</v>
      </c>
      <c r="F31" s="29"/>
    </row>
    <row r="32" spans="2:7" ht="30" customHeight="1" x14ac:dyDescent="0.3">
      <c r="B32" s="29" t="s">
        <v>606</v>
      </c>
      <c r="C32" s="29" t="s">
        <v>202</v>
      </c>
      <c r="D32" s="29" t="s">
        <v>137</v>
      </c>
      <c r="E32" s="29" t="s">
        <v>65</v>
      </c>
      <c r="F32" s="29"/>
    </row>
    <row r="33" spans="2:6" ht="28.8" x14ac:dyDescent="0.3">
      <c r="B33" s="29" t="s">
        <v>607</v>
      </c>
      <c r="C33" s="29" t="s">
        <v>202</v>
      </c>
      <c r="D33" s="29" t="s">
        <v>138</v>
      </c>
      <c r="E33" s="29" t="s">
        <v>65</v>
      </c>
      <c r="F33" s="29"/>
    </row>
    <row r="34" spans="2:6" ht="28.8" x14ac:dyDescent="0.3">
      <c r="B34" s="29" t="s">
        <v>608</v>
      </c>
      <c r="C34" s="29" t="s">
        <v>202</v>
      </c>
      <c r="D34" s="29" t="s">
        <v>139</v>
      </c>
      <c r="E34" s="29" t="s">
        <v>65</v>
      </c>
      <c r="F34" s="29"/>
    </row>
    <row r="35" spans="2:6" ht="28.8" x14ac:dyDescent="0.3">
      <c r="B35" s="29" t="s">
        <v>608</v>
      </c>
      <c r="C35" s="29" t="s">
        <v>202</v>
      </c>
      <c r="D35" s="29" t="s">
        <v>140</v>
      </c>
      <c r="E35" s="29" t="s">
        <v>65</v>
      </c>
      <c r="F35" s="29"/>
    </row>
    <row r="36" spans="2:6" ht="43.2" x14ac:dyDescent="0.3">
      <c r="B36" s="29" t="s">
        <v>609</v>
      </c>
      <c r="C36" s="29" t="s">
        <v>209</v>
      </c>
      <c r="D36" s="29" t="s">
        <v>141</v>
      </c>
      <c r="E36" s="29" t="s">
        <v>65</v>
      </c>
      <c r="F36" s="29"/>
    </row>
    <row r="37" spans="2:6" ht="57.6" x14ac:dyDescent="0.3">
      <c r="B37" s="29" t="s">
        <v>610</v>
      </c>
      <c r="C37" s="29" t="s">
        <v>204</v>
      </c>
      <c r="D37" s="29" t="s">
        <v>139</v>
      </c>
      <c r="E37" s="29" t="s">
        <v>65</v>
      </c>
      <c r="F37" s="29"/>
    </row>
    <row r="38" spans="2:6" ht="57.6" x14ac:dyDescent="0.3">
      <c r="B38" s="29" t="s">
        <v>611</v>
      </c>
      <c r="C38" s="29" t="s">
        <v>204</v>
      </c>
      <c r="D38" s="29" t="s">
        <v>142</v>
      </c>
      <c r="E38" s="29" t="s">
        <v>65</v>
      </c>
      <c r="F38" s="29" t="s">
        <v>143</v>
      </c>
    </row>
    <row r="39" spans="2:6" ht="57.6" x14ac:dyDescent="0.3">
      <c r="B39" s="29" t="s">
        <v>611</v>
      </c>
      <c r="C39" s="29" t="s">
        <v>204</v>
      </c>
      <c r="D39" s="29" t="s">
        <v>142</v>
      </c>
      <c r="E39" s="29" t="s">
        <v>65</v>
      </c>
      <c r="F39" s="29" t="s">
        <v>143</v>
      </c>
    </row>
    <row r="40" spans="2:6" ht="57.6" x14ac:dyDescent="0.3">
      <c r="B40" s="29" t="s">
        <v>611</v>
      </c>
      <c r="C40" s="29" t="s">
        <v>204</v>
      </c>
      <c r="D40" s="29" t="s">
        <v>205</v>
      </c>
      <c r="E40" s="29" t="s">
        <v>65</v>
      </c>
      <c r="F40" s="29"/>
    </row>
    <row r="41" spans="2:6" ht="15" customHeight="1" x14ac:dyDescent="0.3">
      <c r="B41" s="27"/>
      <c r="C41" s="27"/>
      <c r="D41" s="27"/>
      <c r="E41" s="27"/>
      <c r="F41" s="27"/>
    </row>
    <row r="42" spans="2:6" ht="15" customHeight="1" x14ac:dyDescent="0.3">
      <c r="B42" s="139" t="s">
        <v>52</v>
      </c>
      <c r="C42" s="140"/>
      <c r="D42" s="140"/>
      <c r="E42" s="140"/>
      <c r="F42" s="141"/>
    </row>
    <row r="43" spans="2:6" ht="15" customHeight="1" x14ac:dyDescent="0.3">
      <c r="B43" s="146" t="s">
        <v>6</v>
      </c>
      <c r="C43" s="147"/>
      <c r="D43" s="147"/>
      <c r="E43" s="147"/>
      <c r="F43" s="148"/>
    </row>
    <row r="44" spans="2:6" ht="15" customHeight="1" x14ac:dyDescent="0.3">
      <c r="B44" s="134" t="s">
        <v>2</v>
      </c>
      <c r="C44" s="134" t="s">
        <v>58</v>
      </c>
      <c r="D44" s="134" t="s">
        <v>3</v>
      </c>
      <c r="E44" s="134" t="s">
        <v>4</v>
      </c>
      <c r="F44" s="149" t="s">
        <v>0</v>
      </c>
    </row>
    <row r="45" spans="2:6" x14ac:dyDescent="0.3">
      <c r="B45" s="134"/>
      <c r="C45" s="134"/>
      <c r="D45" s="134"/>
      <c r="E45" s="134"/>
      <c r="F45" s="150"/>
    </row>
    <row r="46" spans="2:6" ht="201.6" x14ac:dyDescent="0.3">
      <c r="B46" s="29" t="s">
        <v>206</v>
      </c>
      <c r="C46" s="29" t="s">
        <v>210</v>
      </c>
      <c r="D46" s="29" t="s">
        <v>733</v>
      </c>
      <c r="E46" s="29" t="s">
        <v>65</v>
      </c>
      <c r="F46" s="76" t="s">
        <v>639</v>
      </c>
    </row>
    <row r="47" spans="2:6" ht="201.6" x14ac:dyDescent="0.3">
      <c r="B47" s="29" t="s">
        <v>207</v>
      </c>
      <c r="C47" s="29" t="s">
        <v>210</v>
      </c>
      <c r="D47" s="29"/>
      <c r="E47" s="29" t="s">
        <v>66</v>
      </c>
      <c r="F47" s="29" t="s">
        <v>640</v>
      </c>
    </row>
    <row r="48" spans="2:6" ht="201.6" x14ac:dyDescent="0.3">
      <c r="B48" s="29" t="s">
        <v>211</v>
      </c>
      <c r="C48" s="29" t="s">
        <v>210</v>
      </c>
      <c r="D48" s="29"/>
      <c r="E48" s="29" t="s">
        <v>66</v>
      </c>
      <c r="F48" s="29" t="s">
        <v>668</v>
      </c>
    </row>
    <row r="49" spans="2:6" ht="15" customHeight="1" x14ac:dyDescent="0.3">
      <c r="B49" s="139" t="s">
        <v>52</v>
      </c>
      <c r="C49" s="140"/>
      <c r="D49" s="140"/>
      <c r="E49" s="140"/>
      <c r="F49" s="141"/>
    </row>
    <row r="50" spans="2:6" ht="15" customHeight="1" x14ac:dyDescent="0.3">
      <c r="B50" s="37"/>
      <c r="C50" s="37"/>
      <c r="D50" s="37"/>
      <c r="E50" s="37"/>
      <c r="F50" s="37"/>
    </row>
    <row r="51" spans="2:6" ht="15" customHeight="1" x14ac:dyDescent="0.3">
      <c r="B51" s="142" t="s">
        <v>38</v>
      </c>
      <c r="C51" s="142"/>
      <c r="D51" s="142"/>
      <c r="E51" s="142"/>
      <c r="F51" s="49"/>
    </row>
    <row r="52" spans="2:6" x14ac:dyDescent="0.3">
      <c r="B52" s="131" t="s">
        <v>7</v>
      </c>
      <c r="C52" s="132"/>
      <c r="D52" s="132"/>
      <c r="E52" s="132"/>
      <c r="F52" s="133"/>
    </row>
    <row r="53" spans="2:6" x14ac:dyDescent="0.3">
      <c r="B53" s="134" t="s">
        <v>10</v>
      </c>
      <c r="C53" s="134" t="s">
        <v>20</v>
      </c>
      <c r="D53" s="134" t="s">
        <v>11</v>
      </c>
      <c r="E53" s="143" t="s">
        <v>28</v>
      </c>
      <c r="F53" s="144" t="s">
        <v>0</v>
      </c>
    </row>
    <row r="54" spans="2:6" x14ac:dyDescent="0.3">
      <c r="B54" s="134"/>
      <c r="C54" s="134"/>
      <c r="D54" s="134"/>
      <c r="E54" s="143"/>
      <c r="F54" s="145"/>
    </row>
    <row r="55" spans="2:6" ht="43.2" x14ac:dyDescent="0.3">
      <c r="B55" s="30" t="s">
        <v>595</v>
      </c>
      <c r="C55" s="30" t="s">
        <v>144</v>
      </c>
      <c r="D55" s="30" t="s">
        <v>212</v>
      </c>
      <c r="E55" s="30" t="s">
        <v>44</v>
      </c>
      <c r="F55" s="30" t="s">
        <v>213</v>
      </c>
    </row>
    <row r="56" spans="2:6" ht="28.8" x14ac:dyDescent="0.3">
      <c r="B56" s="30" t="s">
        <v>145</v>
      </c>
      <c r="C56" s="30" t="s">
        <v>146</v>
      </c>
      <c r="D56" s="30" t="s">
        <v>147</v>
      </c>
      <c r="E56" s="30" t="s">
        <v>44</v>
      </c>
      <c r="F56" s="30"/>
    </row>
    <row r="57" spans="2:6" ht="43.2" x14ac:dyDescent="0.3">
      <c r="B57" s="30" t="s">
        <v>148</v>
      </c>
      <c r="C57" s="30" t="s">
        <v>149</v>
      </c>
      <c r="D57" s="30" t="s">
        <v>150</v>
      </c>
      <c r="E57" s="30" t="s">
        <v>44</v>
      </c>
      <c r="F57" s="30"/>
    </row>
    <row r="58" spans="2:6" ht="28.8" x14ac:dyDescent="0.3">
      <c r="B58" s="30" t="s">
        <v>151</v>
      </c>
      <c r="C58" s="30" t="s">
        <v>152</v>
      </c>
      <c r="D58" s="30" t="s">
        <v>153</v>
      </c>
      <c r="E58" s="30" t="s">
        <v>44</v>
      </c>
      <c r="F58" s="30"/>
    </row>
    <row r="59" spans="2:6" ht="15" customHeight="1" x14ac:dyDescent="0.3">
      <c r="B59" s="131" t="s">
        <v>8</v>
      </c>
      <c r="C59" s="132"/>
      <c r="D59" s="132"/>
      <c r="E59" s="132"/>
      <c r="F59" s="133"/>
    </row>
    <row r="60" spans="2:6" ht="15" customHeight="1" x14ac:dyDescent="0.3">
      <c r="B60" s="134" t="s">
        <v>10</v>
      </c>
      <c r="C60" s="134" t="s">
        <v>12</v>
      </c>
      <c r="D60" s="134" t="s">
        <v>11</v>
      </c>
      <c r="E60" s="134" t="s">
        <v>28</v>
      </c>
      <c r="F60" s="149" t="s">
        <v>0</v>
      </c>
    </row>
    <row r="61" spans="2:6" ht="15" customHeight="1" x14ac:dyDescent="0.3">
      <c r="B61" s="134"/>
      <c r="C61" s="134"/>
      <c r="D61" s="134"/>
      <c r="E61" s="134"/>
      <c r="F61" s="150"/>
    </row>
    <row r="62" spans="2:6" ht="28.8" x14ac:dyDescent="0.3">
      <c r="B62" s="29" t="s">
        <v>214</v>
      </c>
      <c r="C62" s="29">
        <v>1</v>
      </c>
      <c r="D62" s="29" t="s">
        <v>154</v>
      </c>
      <c r="E62" s="29" t="s">
        <v>44</v>
      </c>
      <c r="F62" s="29"/>
    </row>
    <row r="63" spans="2:6" x14ac:dyDescent="0.3">
      <c r="B63" s="29" t="s">
        <v>155</v>
      </c>
      <c r="C63" s="29">
        <v>1</v>
      </c>
      <c r="D63" s="29" t="s">
        <v>156</v>
      </c>
      <c r="E63" s="29" t="s">
        <v>44</v>
      </c>
      <c r="F63" s="29"/>
    </row>
    <row r="64" spans="2:6" ht="28.8" x14ac:dyDescent="0.3">
      <c r="B64" s="29" t="s">
        <v>157</v>
      </c>
      <c r="C64" s="29">
        <v>1</v>
      </c>
      <c r="D64" s="29" t="s">
        <v>158</v>
      </c>
      <c r="E64" s="29" t="s">
        <v>44</v>
      </c>
      <c r="F64" s="29"/>
    </row>
    <row r="65" spans="2:6" ht="28.8" x14ac:dyDescent="0.3">
      <c r="B65" s="29" t="s">
        <v>159</v>
      </c>
      <c r="C65" s="29">
        <v>2</v>
      </c>
      <c r="D65" s="29" t="s">
        <v>154</v>
      </c>
      <c r="E65" s="29" t="s">
        <v>44</v>
      </c>
      <c r="F65" s="29"/>
    </row>
    <row r="66" spans="2:6" ht="72" x14ac:dyDescent="0.3">
      <c r="B66" s="29" t="s">
        <v>160</v>
      </c>
      <c r="C66" s="29">
        <v>1</v>
      </c>
      <c r="D66" s="29" t="s">
        <v>161</v>
      </c>
      <c r="E66" s="29" t="s">
        <v>44</v>
      </c>
      <c r="F66" s="29"/>
    </row>
    <row r="67" spans="2:6" x14ac:dyDescent="0.3">
      <c r="B67" s="131" t="s">
        <v>9</v>
      </c>
      <c r="C67" s="132"/>
      <c r="D67" s="132"/>
      <c r="E67" s="132"/>
      <c r="F67" s="133"/>
    </row>
    <row r="68" spans="2:6" x14ac:dyDescent="0.3">
      <c r="B68" s="134" t="s">
        <v>10</v>
      </c>
      <c r="C68" s="134" t="s">
        <v>12</v>
      </c>
      <c r="D68" s="134" t="s">
        <v>11</v>
      </c>
      <c r="E68" s="135" t="s">
        <v>0</v>
      </c>
      <c r="F68" s="136"/>
    </row>
    <row r="69" spans="2:6" x14ac:dyDescent="0.3">
      <c r="B69" s="134"/>
      <c r="C69" s="134"/>
      <c r="D69" s="134"/>
      <c r="E69" s="137"/>
      <c r="F69" s="138"/>
    </row>
    <row r="70" spans="2:6" ht="28.8" x14ac:dyDescent="0.3">
      <c r="B70" s="30" t="s">
        <v>162</v>
      </c>
      <c r="C70" s="30">
        <v>2</v>
      </c>
      <c r="D70" s="30" t="s">
        <v>622</v>
      </c>
      <c r="E70" s="129"/>
      <c r="F70" s="130"/>
    </row>
    <row r="71" spans="2:6" ht="28.8" x14ac:dyDescent="0.3">
      <c r="B71" s="30" t="s">
        <v>163</v>
      </c>
      <c r="C71" s="30">
        <v>1</v>
      </c>
      <c r="D71" s="30" t="s">
        <v>622</v>
      </c>
      <c r="E71" s="129"/>
      <c r="F71" s="130"/>
    </row>
    <row r="72" spans="2:6" ht="28.8" x14ac:dyDescent="0.3">
      <c r="B72" s="30" t="s">
        <v>164</v>
      </c>
      <c r="C72" s="30">
        <v>1</v>
      </c>
      <c r="D72" s="30" t="s">
        <v>622</v>
      </c>
      <c r="E72" s="129"/>
      <c r="F72" s="130"/>
    </row>
    <row r="73" spans="2:6" ht="28.8" x14ac:dyDescent="0.3">
      <c r="B73" s="30" t="s">
        <v>166</v>
      </c>
      <c r="C73" s="30">
        <v>1</v>
      </c>
      <c r="D73" s="30" t="s">
        <v>622</v>
      </c>
      <c r="E73" s="129"/>
      <c r="F73" s="130"/>
    </row>
    <row r="74" spans="2:6" ht="28.8" x14ac:dyDescent="0.3">
      <c r="B74" s="30" t="s">
        <v>167</v>
      </c>
      <c r="C74" s="30">
        <v>1</v>
      </c>
      <c r="D74" s="30" t="s">
        <v>623</v>
      </c>
      <c r="E74" s="129"/>
      <c r="F74" s="130"/>
    </row>
    <row r="75" spans="2:6" ht="28.8" x14ac:dyDescent="0.3">
      <c r="B75" s="30" t="s">
        <v>168</v>
      </c>
      <c r="C75" s="30">
        <v>2</v>
      </c>
      <c r="D75" s="30" t="s">
        <v>623</v>
      </c>
      <c r="E75" s="129"/>
      <c r="F75" s="130"/>
    </row>
    <row r="76" spans="2:6" ht="28.8" x14ac:dyDescent="0.3">
      <c r="B76" s="30" t="s">
        <v>169</v>
      </c>
      <c r="C76" s="30">
        <v>2</v>
      </c>
      <c r="D76" s="30" t="s">
        <v>623</v>
      </c>
      <c r="E76" s="129"/>
      <c r="F76" s="130"/>
    </row>
    <row r="77" spans="2:6" ht="28.8" x14ac:dyDescent="0.3">
      <c r="B77" s="29" t="s">
        <v>170</v>
      </c>
      <c r="C77" s="29">
        <v>7</v>
      </c>
      <c r="D77" s="30" t="s">
        <v>623</v>
      </c>
      <c r="E77" s="129"/>
      <c r="F77" s="130"/>
    </row>
    <row r="78" spans="2:6" ht="57.6" x14ac:dyDescent="0.3">
      <c r="B78" s="30" t="s">
        <v>171</v>
      </c>
      <c r="C78" s="30">
        <v>3</v>
      </c>
      <c r="D78" s="30" t="s">
        <v>624</v>
      </c>
      <c r="E78" s="129"/>
      <c r="F78" s="130"/>
    </row>
    <row r="79" spans="2:6" ht="28.8" x14ac:dyDescent="0.3">
      <c r="B79" s="30" t="s">
        <v>172</v>
      </c>
      <c r="C79" s="30">
        <v>2</v>
      </c>
      <c r="D79" s="30" t="s">
        <v>623</v>
      </c>
      <c r="E79" s="129"/>
      <c r="F79" s="130"/>
    </row>
    <row r="80" spans="2:6" ht="28.8" x14ac:dyDescent="0.3">
      <c r="B80" s="30" t="s">
        <v>173</v>
      </c>
      <c r="C80" s="30">
        <v>3</v>
      </c>
      <c r="D80" s="30" t="s">
        <v>623</v>
      </c>
      <c r="E80" s="129"/>
      <c r="F80" s="130"/>
    </row>
    <row r="81" spans="2:6" ht="28.8" x14ac:dyDescent="0.3">
      <c r="B81" s="30" t="s">
        <v>174</v>
      </c>
      <c r="C81" s="30">
        <v>1</v>
      </c>
      <c r="D81" s="30" t="s">
        <v>623</v>
      </c>
      <c r="E81" s="129"/>
      <c r="F81" s="130"/>
    </row>
    <row r="82" spans="2:6" ht="72" x14ac:dyDescent="0.3">
      <c r="B82" s="30" t="s">
        <v>175</v>
      </c>
      <c r="C82" s="30">
        <v>1</v>
      </c>
      <c r="D82" s="30" t="s">
        <v>625</v>
      </c>
      <c r="E82" s="129"/>
      <c r="F82" s="130"/>
    </row>
    <row r="83" spans="2:6" ht="43.2" x14ac:dyDescent="0.3">
      <c r="B83" s="30" t="s">
        <v>176</v>
      </c>
      <c r="C83" s="30">
        <v>3</v>
      </c>
      <c r="D83" s="30" t="s">
        <v>626</v>
      </c>
      <c r="E83" s="129"/>
      <c r="F83" s="130"/>
    </row>
    <row r="84" spans="2:6" ht="28.8" x14ac:dyDescent="0.3">
      <c r="B84" s="30" t="s">
        <v>177</v>
      </c>
      <c r="C84" s="30">
        <v>1</v>
      </c>
      <c r="D84" s="30" t="s">
        <v>627</v>
      </c>
      <c r="E84" s="129"/>
      <c r="F84" s="130"/>
    </row>
    <row r="85" spans="2:6" ht="28.8" x14ac:dyDescent="0.3">
      <c r="B85" s="30" t="s">
        <v>178</v>
      </c>
      <c r="C85" s="30">
        <v>1</v>
      </c>
      <c r="D85" s="30" t="s">
        <v>627</v>
      </c>
      <c r="E85" s="129"/>
      <c r="F85" s="130"/>
    </row>
    <row r="86" spans="2:6" ht="28.8" x14ac:dyDescent="0.3">
      <c r="B86" s="30" t="s">
        <v>179</v>
      </c>
      <c r="C86" s="30">
        <v>1</v>
      </c>
      <c r="D86" s="30" t="s">
        <v>627</v>
      </c>
      <c r="E86" s="129"/>
      <c r="F86" s="130"/>
    </row>
    <row r="87" spans="2:6" ht="28.8" x14ac:dyDescent="0.3">
      <c r="B87" s="30" t="s">
        <v>180</v>
      </c>
      <c r="C87" s="30">
        <v>1</v>
      </c>
      <c r="D87" s="30" t="s">
        <v>627</v>
      </c>
      <c r="E87" s="129"/>
      <c r="F87" s="130"/>
    </row>
    <row r="88" spans="2:6" ht="28.8" x14ac:dyDescent="0.3">
      <c r="B88" s="30" t="s">
        <v>181</v>
      </c>
      <c r="C88" s="30">
        <v>1</v>
      </c>
      <c r="D88" s="30" t="s">
        <v>627</v>
      </c>
      <c r="E88" s="129"/>
      <c r="F88" s="130"/>
    </row>
    <row r="89" spans="2:6" ht="28.8" x14ac:dyDescent="0.3">
      <c r="B89" s="30" t="s">
        <v>182</v>
      </c>
      <c r="C89" s="30">
        <v>1</v>
      </c>
      <c r="D89" s="30" t="s">
        <v>627</v>
      </c>
      <c r="E89" s="129"/>
      <c r="F89" s="130"/>
    </row>
    <row r="90" spans="2:6" ht="28.8" x14ac:dyDescent="0.3">
      <c r="B90" s="30" t="s">
        <v>183</v>
      </c>
      <c r="C90" s="30">
        <v>1</v>
      </c>
      <c r="D90" s="30" t="s">
        <v>627</v>
      </c>
      <c r="E90" s="129"/>
      <c r="F90" s="130"/>
    </row>
    <row r="91" spans="2:6" ht="28.8" x14ac:dyDescent="0.3">
      <c r="B91" s="30" t="s">
        <v>184</v>
      </c>
      <c r="C91" s="30">
        <v>1</v>
      </c>
      <c r="D91" s="30" t="s">
        <v>627</v>
      </c>
      <c r="E91" s="129"/>
      <c r="F91" s="130" t="s">
        <v>185</v>
      </c>
    </row>
    <row r="92" spans="2:6" ht="28.8" x14ac:dyDescent="0.3">
      <c r="B92" s="30" t="s">
        <v>186</v>
      </c>
      <c r="C92" s="30">
        <v>1</v>
      </c>
      <c r="D92" s="30" t="s">
        <v>627</v>
      </c>
      <c r="E92" s="129"/>
      <c r="F92" s="130"/>
    </row>
    <row r="93" spans="2:6" ht="28.8" x14ac:dyDescent="0.3">
      <c r="B93" s="30" t="s">
        <v>187</v>
      </c>
      <c r="C93" s="30">
        <v>1</v>
      </c>
      <c r="D93" s="30" t="s">
        <v>623</v>
      </c>
      <c r="E93" s="129"/>
      <c r="F93" s="130"/>
    </row>
    <row r="94" spans="2:6" ht="28.8" x14ac:dyDescent="0.3">
      <c r="B94" s="30" t="s">
        <v>188</v>
      </c>
      <c r="C94" s="30">
        <v>1</v>
      </c>
      <c r="D94" s="30" t="s">
        <v>628</v>
      </c>
      <c r="E94" s="129"/>
      <c r="F94" s="130"/>
    </row>
    <row r="95" spans="2:6" ht="28.8" x14ac:dyDescent="0.3">
      <c r="B95" s="30" t="s">
        <v>189</v>
      </c>
      <c r="C95" s="30">
        <v>1</v>
      </c>
      <c r="D95" s="30" t="s">
        <v>627</v>
      </c>
      <c r="E95" s="129"/>
      <c r="F95" s="130"/>
    </row>
    <row r="96" spans="2:6" ht="28.8" x14ac:dyDescent="0.3">
      <c r="B96" s="30" t="s">
        <v>190</v>
      </c>
      <c r="C96" s="30">
        <v>1</v>
      </c>
      <c r="D96" s="30" t="s">
        <v>627</v>
      </c>
      <c r="E96" s="129"/>
      <c r="F96" s="130"/>
    </row>
    <row r="97" spans="2:6" ht="28.8" x14ac:dyDescent="0.3">
      <c r="B97" s="30" t="s">
        <v>191</v>
      </c>
      <c r="C97" s="30">
        <v>1</v>
      </c>
      <c r="D97" s="30" t="s">
        <v>627</v>
      </c>
      <c r="E97" s="129"/>
      <c r="F97" s="130"/>
    </row>
    <row r="98" spans="2:6" x14ac:dyDescent="0.3">
      <c r="B98" s="30" t="s">
        <v>192</v>
      </c>
      <c r="C98" s="30">
        <v>20</v>
      </c>
      <c r="D98" s="30" t="s">
        <v>629</v>
      </c>
      <c r="E98" s="129"/>
      <c r="F98" s="130"/>
    </row>
    <row r="99" spans="2:6" x14ac:dyDescent="0.3">
      <c r="B99" s="30" t="s">
        <v>193</v>
      </c>
      <c r="C99" s="30">
        <v>2</v>
      </c>
      <c r="D99" s="30" t="s">
        <v>629</v>
      </c>
      <c r="E99" s="129"/>
      <c r="F99" s="130"/>
    </row>
    <row r="100" spans="2:6" ht="28.8" x14ac:dyDescent="0.3">
      <c r="B100" s="30" t="s">
        <v>194</v>
      </c>
      <c r="C100" s="30">
        <v>6</v>
      </c>
      <c r="D100" s="30" t="s">
        <v>622</v>
      </c>
      <c r="E100" s="129"/>
      <c r="F100" s="130"/>
    </row>
    <row r="101" spans="2:6" x14ac:dyDescent="0.3">
      <c r="B101" s="30" t="s">
        <v>195</v>
      </c>
      <c r="C101" s="30" t="s">
        <v>196</v>
      </c>
      <c r="D101" s="30" t="s">
        <v>630</v>
      </c>
      <c r="E101" s="129"/>
      <c r="F101" s="130"/>
    </row>
    <row r="102" spans="2:6" x14ac:dyDescent="0.3">
      <c r="B102" s="30" t="s">
        <v>197</v>
      </c>
      <c r="C102" s="30" t="s">
        <v>196</v>
      </c>
      <c r="D102" s="30" t="s">
        <v>630</v>
      </c>
      <c r="E102" s="129"/>
      <c r="F102" s="130"/>
    </row>
    <row r="103" spans="2:6" ht="28.8" x14ac:dyDescent="0.3">
      <c r="B103" s="30" t="s">
        <v>198</v>
      </c>
      <c r="C103" s="30" t="s">
        <v>196</v>
      </c>
      <c r="D103" s="30" t="s">
        <v>630</v>
      </c>
      <c r="E103" s="129"/>
      <c r="F103" s="130"/>
    </row>
    <row r="104" spans="2:6" x14ac:dyDescent="0.3">
      <c r="B104" s="30" t="s">
        <v>199</v>
      </c>
      <c r="C104" s="30" t="s">
        <v>196</v>
      </c>
      <c r="D104" s="30" t="s">
        <v>630</v>
      </c>
      <c r="E104" s="129"/>
      <c r="F104" s="130"/>
    </row>
    <row r="105" spans="2:6" ht="57.6" x14ac:dyDescent="0.3">
      <c r="B105" s="30" t="s">
        <v>200</v>
      </c>
      <c r="C105" s="30">
        <v>1</v>
      </c>
      <c r="D105" s="30" t="s">
        <v>631</v>
      </c>
      <c r="E105" s="129"/>
      <c r="F105" s="130"/>
    </row>
  </sheetData>
  <sheetProtection formatCells="0" formatRows="0" insertRows="0" insertHyperlinks="0" deleteRows="0" sort="0" autoFilter="0" pivotTables="0"/>
  <mergeCells count="78">
    <mergeCell ref="I5:K5"/>
    <mergeCell ref="B20:F20"/>
    <mergeCell ref="F4:F5"/>
    <mergeCell ref="B2:E2"/>
    <mergeCell ref="B4:B5"/>
    <mergeCell ref="C4:C5"/>
    <mergeCell ref="D4:D5"/>
    <mergeCell ref="E4:E5"/>
    <mergeCell ref="B3:E3"/>
    <mergeCell ref="B60:B61"/>
    <mergeCell ref="C60:C61"/>
    <mergeCell ref="D60:D61"/>
    <mergeCell ref="E60:E61"/>
    <mergeCell ref="F60:F61"/>
    <mergeCell ref="B22:E22"/>
    <mergeCell ref="B23:F23"/>
    <mergeCell ref="B24:B25"/>
    <mergeCell ref="C24:C25"/>
    <mergeCell ref="D24:D25"/>
    <mergeCell ref="E24:E25"/>
    <mergeCell ref="F24:F25"/>
    <mergeCell ref="B42:F42"/>
    <mergeCell ref="B43:F43"/>
    <mergeCell ref="B44:B45"/>
    <mergeCell ref="C44:C45"/>
    <mergeCell ref="D44:D45"/>
    <mergeCell ref="E44:E45"/>
    <mergeCell ref="F44:F45"/>
    <mergeCell ref="B49:F49"/>
    <mergeCell ref="B51:E51"/>
    <mergeCell ref="E53:E54"/>
    <mergeCell ref="F53:F54"/>
    <mergeCell ref="B59:F59"/>
    <mergeCell ref="B53:B54"/>
    <mergeCell ref="C53:C54"/>
    <mergeCell ref="B52:F52"/>
    <mergeCell ref="D53:D54"/>
    <mergeCell ref="B67:F67"/>
    <mergeCell ref="B68:B69"/>
    <mergeCell ref="C68:C69"/>
    <mergeCell ref="D68:D69"/>
    <mergeCell ref="E68: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5:F105"/>
    <mergeCell ref="E100:F100"/>
    <mergeCell ref="E101:F101"/>
    <mergeCell ref="E102:F102"/>
    <mergeCell ref="E103:F103"/>
    <mergeCell ref="E104:F104"/>
  </mergeCells>
  <dataValidations xWindow="37" yWindow="193" count="5">
    <dataValidation type="list" allowBlank="1" showInputMessage="1" showErrorMessage="1" prompt="ODABRATI JEDNU OD PONUĐENIH TVRDNJI_x000a_" sqref="E26:E40 E46:E48" xr:uid="{00000000-0002-0000-0200-000000000000}">
      <formula1>tipugovora</formula1>
    </dataValidation>
    <dataValidation type="list" allowBlank="1" showInputMessage="1" showErrorMessage="1" prompt="ODABRATI JEDNU OD PONUĐENIH TVRDNJI_x000a_" sqref="E55:E58" xr:uid="{00000000-0002-0000-0200-000001000000}">
      <formula1>vlasnistvonekretnine</formula1>
    </dataValidation>
    <dataValidation type="list" allowBlank="1" showInputMessage="1" showErrorMessage="1" prompt="ODABRATI JEDNU OD PONUĐENIH TVRDNJI" sqref="E62:E66" xr:uid="{00000000-0002-0000-0200-000002000000}">
      <formula1>vlasnistvopokretnine</formula1>
    </dataValidation>
    <dataValidation allowBlank="1" showErrorMessage="1" sqref="C6:D19" xr:uid="{00000000-0002-0000-0200-000003000000}"/>
    <dataValidation type="list" allowBlank="1" showInputMessage="1" showErrorMessage="1" prompt="ODABRATI JEDNU OD PONUĐENIH TVRDNJI" sqref="E6:F19" xr:uid="{00000000-0002-0000-0200-000004000000}">
      <formula1>dane</formula1>
    </dataValidation>
  </dataValidations>
  <pageMargins left="0.7" right="0.7" top="0.75" bottom="0.75" header="0.3" footer="0.3"/>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O12"/>
  <sheetViews>
    <sheetView topLeftCell="A4" zoomScaleNormal="100" zoomScaleSheetLayoutView="100" workbookViewId="0">
      <selection activeCell="B12" sqref="B12:E12"/>
    </sheetView>
  </sheetViews>
  <sheetFormatPr defaultColWidth="9.109375" defaultRowHeight="14.4" x14ac:dyDescent="0.3"/>
  <cols>
    <col min="1" max="1" width="9.109375" style="6"/>
    <col min="2" max="2" width="20.77734375" style="6" customWidth="1"/>
    <col min="3" max="3" width="38.109375" style="6" customWidth="1"/>
    <col min="4" max="4" width="12.77734375" style="6" customWidth="1"/>
    <col min="5" max="5" width="71.77734375" style="6" customWidth="1"/>
    <col min="6" max="6" width="27.77734375" style="6" customWidth="1"/>
    <col min="7" max="14" width="9.109375" style="6"/>
    <col min="15" max="15" width="19" style="6" customWidth="1"/>
    <col min="16" max="16384" width="9.109375" style="6"/>
  </cols>
  <sheetData>
    <row r="2" spans="1:15" ht="30" customHeight="1" x14ac:dyDescent="0.3">
      <c r="B2" s="159" t="s">
        <v>80</v>
      </c>
      <c r="C2" s="159"/>
      <c r="D2" s="159"/>
      <c r="E2" s="159"/>
    </row>
    <row r="3" spans="1:15" ht="30" customHeight="1" x14ac:dyDescent="0.3">
      <c r="A3" s="35"/>
      <c r="B3" s="160" t="s">
        <v>94</v>
      </c>
      <c r="C3" s="160"/>
      <c r="D3" s="160"/>
      <c r="E3" s="160"/>
      <c r="G3" s="1"/>
    </row>
    <row r="4" spans="1:15" ht="45" customHeight="1" x14ac:dyDescent="0.3">
      <c r="B4" s="163" t="s">
        <v>76</v>
      </c>
      <c r="C4" s="126" t="s">
        <v>91</v>
      </c>
      <c r="D4" s="161" t="s">
        <v>78</v>
      </c>
      <c r="E4" s="127" t="s">
        <v>22</v>
      </c>
      <c r="F4" s="7"/>
    </row>
    <row r="5" spans="1:15" s="7" customFormat="1" ht="39.9" customHeight="1" x14ac:dyDescent="0.3">
      <c r="A5" s="6"/>
      <c r="B5" s="128"/>
      <c r="C5" s="127"/>
      <c r="D5" s="162"/>
      <c r="E5" s="127"/>
      <c r="F5" s="8"/>
    </row>
    <row r="6" spans="1:15" ht="129.6" x14ac:dyDescent="0.3">
      <c r="B6" s="25" t="s">
        <v>215</v>
      </c>
      <c r="C6" s="25" t="s">
        <v>216</v>
      </c>
      <c r="D6" s="25">
        <v>2</v>
      </c>
      <c r="E6" s="25" t="s">
        <v>225</v>
      </c>
    </row>
    <row r="7" spans="1:15" ht="100.8" x14ac:dyDescent="0.3">
      <c r="B7" s="25" t="s">
        <v>217</v>
      </c>
      <c r="C7" s="25" t="s">
        <v>216</v>
      </c>
      <c r="D7" s="25">
        <v>3</v>
      </c>
      <c r="E7" s="32" t="s">
        <v>632</v>
      </c>
    </row>
    <row r="8" spans="1:15" x14ac:dyDescent="0.3">
      <c r="B8" s="25" t="s">
        <v>218</v>
      </c>
      <c r="C8" s="25" t="s">
        <v>219</v>
      </c>
      <c r="D8" s="25">
        <v>3</v>
      </c>
      <c r="E8" s="25" t="s">
        <v>220</v>
      </c>
    </row>
    <row r="9" spans="1:15" x14ac:dyDescent="0.3">
      <c r="B9" s="25" t="s">
        <v>221</v>
      </c>
      <c r="C9" s="25" t="s">
        <v>222</v>
      </c>
      <c r="D9" s="25">
        <v>3</v>
      </c>
      <c r="E9" s="25" t="s">
        <v>220</v>
      </c>
    </row>
    <row r="10" spans="1:15" ht="28.8" x14ac:dyDescent="0.3">
      <c r="B10" s="25" t="s">
        <v>223</v>
      </c>
      <c r="C10" s="25" t="s">
        <v>224</v>
      </c>
      <c r="D10" s="25">
        <v>3</v>
      </c>
      <c r="E10" s="25" t="s">
        <v>734</v>
      </c>
    </row>
    <row r="11" spans="1:15" ht="15" customHeight="1" x14ac:dyDescent="0.3">
      <c r="B11" s="121" t="s">
        <v>52</v>
      </c>
      <c r="C11" s="122"/>
      <c r="D11" s="122"/>
      <c r="E11" s="123"/>
      <c r="F11" s="36"/>
      <c r="G11" s="155"/>
      <c r="H11" s="155"/>
      <c r="I11" s="155"/>
      <c r="J11" s="155"/>
      <c r="K11" s="155"/>
      <c r="L11" s="155"/>
      <c r="M11" s="155"/>
      <c r="N11" s="155"/>
      <c r="O11" s="155"/>
    </row>
    <row r="12" spans="1:15" ht="116.25" customHeight="1" x14ac:dyDescent="0.3">
      <c r="B12" s="156" t="s">
        <v>79</v>
      </c>
      <c r="C12" s="157"/>
      <c r="D12" s="157"/>
      <c r="E12" s="158"/>
    </row>
  </sheetData>
  <dataConsolidate/>
  <mergeCells count="9">
    <mergeCell ref="B11:E11"/>
    <mergeCell ref="G11:O11"/>
    <mergeCell ref="B12:E12"/>
    <mergeCell ref="B2:E2"/>
    <mergeCell ref="B3:E3"/>
    <mergeCell ref="C4:C5"/>
    <mergeCell ref="D4:D5"/>
    <mergeCell ref="E4:E5"/>
    <mergeCell ref="B4:B5"/>
  </mergeCell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xWindow="488" yWindow="686" count="1">
        <x14:dataValidation type="list" allowBlank="1" showInputMessage="1" showErrorMessage="1" prompt="ODABRATI JEDNU OD PONUĐENIH OCJENA" xr:uid="{00000000-0002-0000-0300-000000000000}">
          <x14:formula1>
            <xm:f>_!$A$32:$A$35</xm:f>
          </x14:formula1>
          <xm:sqref>D6:D10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H13"/>
  <sheetViews>
    <sheetView showGridLines="0" topLeftCell="A7" zoomScaleNormal="100" zoomScaleSheetLayoutView="100" workbookViewId="0">
      <selection activeCell="G7" sqref="G7"/>
    </sheetView>
  </sheetViews>
  <sheetFormatPr defaultColWidth="9.109375" defaultRowHeight="14.4" x14ac:dyDescent="0.3"/>
  <cols>
    <col min="1" max="1" width="9.109375" style="57"/>
    <col min="2" max="2" width="8.77734375" style="58" customWidth="1"/>
    <col min="3" max="4" width="42.77734375" style="58" customWidth="1"/>
    <col min="5" max="16384" width="9.109375" style="57"/>
  </cols>
  <sheetData>
    <row r="2" spans="1:34" s="9" customFormat="1" ht="30" customHeight="1" x14ac:dyDescent="0.3">
      <c r="B2" s="153" t="s">
        <v>96</v>
      </c>
      <c r="C2" s="153"/>
      <c r="D2" s="153"/>
    </row>
    <row r="3" spans="1:34" s="54" customFormat="1" ht="30" customHeight="1" x14ac:dyDescent="0.3">
      <c r="B3" s="168" t="s">
        <v>93</v>
      </c>
      <c r="C3" s="168"/>
      <c r="D3" s="168"/>
    </row>
    <row r="4" spans="1:34" s="54" customFormat="1" ht="15" customHeight="1" x14ac:dyDescent="0.3">
      <c r="B4" s="169" t="s">
        <v>513</v>
      </c>
      <c r="C4" s="170"/>
      <c r="D4" s="171"/>
    </row>
    <row r="5" spans="1:34" s="54" customFormat="1" ht="15" customHeight="1" x14ac:dyDescent="0.3">
      <c r="B5" s="172"/>
      <c r="C5" s="173"/>
      <c r="D5" s="174"/>
    </row>
    <row r="6" spans="1:34" s="54" customFormat="1" ht="15" customHeight="1" x14ac:dyDescent="0.3">
      <c r="B6" s="146" t="s">
        <v>97</v>
      </c>
      <c r="C6" s="147"/>
      <c r="D6" s="148"/>
    </row>
    <row r="7" spans="1:34" s="54" customFormat="1" ht="264.75" customHeight="1" x14ac:dyDescent="0.3">
      <c r="B7" s="165" t="s">
        <v>736</v>
      </c>
      <c r="C7" s="166"/>
      <c r="D7" s="167"/>
    </row>
    <row r="8" spans="1:34" s="54" customFormat="1" ht="15" customHeight="1" x14ac:dyDescent="0.3">
      <c r="B8" s="39"/>
      <c r="C8" s="39"/>
      <c r="D8" s="39"/>
    </row>
    <row r="9" spans="1:34" s="56" customFormat="1" x14ac:dyDescent="0.3">
      <c r="A9" s="55"/>
      <c r="B9" s="175" t="s">
        <v>633</v>
      </c>
      <c r="C9" s="175"/>
      <c r="D9" s="175"/>
      <c r="E9" s="10"/>
      <c r="F9" s="10"/>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pans="1:34" s="56" customFormat="1" x14ac:dyDescent="0.3">
      <c r="A10" s="55"/>
      <c r="B10" s="106" t="s">
        <v>21</v>
      </c>
      <c r="C10" s="106" t="s">
        <v>16</v>
      </c>
      <c r="D10" s="106" t="s">
        <v>22</v>
      </c>
      <c r="E10" s="54"/>
      <c r="F10" s="54"/>
      <c r="G10" s="54"/>
      <c r="H10" s="54"/>
      <c r="I10" s="54"/>
      <c r="J10" s="54"/>
      <c r="K10" s="54"/>
      <c r="L10" s="54"/>
      <c r="M10" s="55"/>
      <c r="N10" s="55"/>
      <c r="O10" s="55"/>
      <c r="P10" s="55"/>
      <c r="Q10" s="55"/>
      <c r="R10" s="55"/>
      <c r="S10" s="55"/>
      <c r="T10" s="55"/>
      <c r="U10" s="55"/>
      <c r="V10" s="55"/>
      <c r="W10" s="55"/>
      <c r="X10" s="55"/>
      <c r="Y10" s="55"/>
      <c r="Z10" s="55"/>
      <c r="AA10" s="55"/>
      <c r="AB10" s="55"/>
      <c r="AC10" s="55"/>
      <c r="AD10" s="55"/>
      <c r="AE10" s="55"/>
      <c r="AF10" s="55"/>
      <c r="AG10" s="55"/>
      <c r="AH10" s="55"/>
    </row>
    <row r="11" spans="1:34" s="56" customFormat="1" ht="28.8" x14ac:dyDescent="0.3">
      <c r="A11" s="55"/>
      <c r="B11" s="30" t="s">
        <v>333</v>
      </c>
      <c r="C11" s="30" t="s">
        <v>332</v>
      </c>
      <c r="D11" s="30" t="s">
        <v>677</v>
      </c>
      <c r="E11" s="54"/>
      <c r="F11" s="54"/>
      <c r="G11" s="54"/>
      <c r="H11" s="54"/>
      <c r="I11" s="54"/>
      <c r="J11" s="54"/>
      <c r="K11" s="54"/>
      <c r="L11" s="54"/>
      <c r="M11" s="55"/>
      <c r="N11" s="55"/>
      <c r="O11" s="55"/>
      <c r="P11" s="55"/>
      <c r="Q11" s="55"/>
      <c r="R11" s="55"/>
      <c r="S11" s="55"/>
      <c r="T11" s="55"/>
      <c r="U11" s="55"/>
      <c r="V11" s="55"/>
      <c r="W11" s="55"/>
      <c r="X11" s="55"/>
      <c r="Y11" s="55"/>
      <c r="Z11" s="55"/>
      <c r="AA11" s="55"/>
      <c r="AB11" s="55"/>
      <c r="AC11" s="55"/>
      <c r="AD11" s="55"/>
      <c r="AE11" s="55"/>
      <c r="AF11" s="55"/>
      <c r="AG11" s="55"/>
      <c r="AH11" s="55"/>
    </row>
    <row r="12" spans="1:34" s="56" customFormat="1" ht="115.2" x14ac:dyDescent="0.3">
      <c r="A12" s="55"/>
      <c r="B12" s="31" t="s">
        <v>255</v>
      </c>
      <c r="C12" s="31" t="s">
        <v>254</v>
      </c>
      <c r="D12" s="31" t="s">
        <v>735</v>
      </c>
      <c r="E12" s="54"/>
      <c r="F12" s="54"/>
      <c r="G12" s="54"/>
      <c r="H12" s="54"/>
      <c r="I12" s="54"/>
      <c r="J12" s="54"/>
      <c r="K12" s="54"/>
      <c r="L12" s="54"/>
      <c r="M12" s="55"/>
      <c r="N12" s="55"/>
      <c r="O12" s="55"/>
      <c r="P12" s="55"/>
      <c r="Q12" s="55"/>
      <c r="R12" s="55"/>
      <c r="S12" s="55"/>
      <c r="T12" s="55"/>
      <c r="U12" s="55"/>
      <c r="V12" s="55"/>
      <c r="W12" s="55"/>
      <c r="X12" s="55"/>
      <c r="Y12" s="55"/>
      <c r="Z12" s="55"/>
      <c r="AA12" s="55"/>
      <c r="AB12" s="55"/>
      <c r="AC12" s="55"/>
      <c r="AD12" s="55"/>
      <c r="AE12" s="55"/>
      <c r="AF12" s="55"/>
      <c r="AG12" s="55"/>
      <c r="AH12" s="55"/>
    </row>
    <row r="13" spans="1:34" x14ac:dyDescent="0.3">
      <c r="B13" s="164" t="s">
        <v>52</v>
      </c>
      <c r="C13" s="164"/>
      <c r="D13" s="164"/>
    </row>
  </sheetData>
  <sheetProtection formatCells="0" formatRows="0" insertRows="0" insertHyperlinks="0" deleteRows="0" sort="0" autoFilter="0" pivotTables="0"/>
  <mergeCells count="7">
    <mergeCell ref="B13:D13"/>
    <mergeCell ref="B2:D2"/>
    <mergeCell ref="B7:D7"/>
    <mergeCell ref="B3:D3"/>
    <mergeCell ref="B4:D5"/>
    <mergeCell ref="B6:D6"/>
    <mergeCell ref="B9:D9"/>
  </mergeCells>
  <dataValidations count="1">
    <dataValidation type="list" allowBlank="1" showInputMessage="1" showErrorMessage="1" prompt="ODABRATI JEDNU OD PONUĐENIH TVRDNJI" sqref="E12" xr:uid="{00000000-0002-0000-0500-000000000000}">
      <formula1>PRIORITETI</formula1>
    </dataValidation>
  </dataValidations>
  <pageMargins left="0.70866141732283472" right="0.70866141732283472" top="0.74803149606299213" bottom="0.74803149606299213" header="0.31496062992125984" footer="0.31496062992125984"/>
  <pageSetup paperSize="9" scale="9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44"/>
  <sheetViews>
    <sheetView tabSelected="1" topLeftCell="A95" zoomScale="80" zoomScaleNormal="80" zoomScaleSheetLayoutView="100" workbookViewId="0">
      <selection activeCell="C97" sqref="C97:K101"/>
    </sheetView>
  </sheetViews>
  <sheetFormatPr defaultColWidth="9.109375" defaultRowHeight="14.4" x14ac:dyDescent="0.3"/>
  <cols>
    <col min="1" max="1" width="9.109375" style="78"/>
    <col min="2" max="2" width="16.77734375" style="89" customWidth="1"/>
    <col min="3" max="3" width="18.44140625" style="78" customWidth="1"/>
    <col min="4" max="4" width="40.77734375" style="90" customWidth="1"/>
    <col min="5" max="5" width="24.5546875" style="90" customWidth="1"/>
    <col min="6" max="7" width="14.5546875" style="91" customWidth="1"/>
    <col min="8" max="9" width="14.5546875" style="90" customWidth="1"/>
    <col min="10" max="10" width="14.5546875" style="92" customWidth="1"/>
    <col min="11" max="11" width="38.77734375" style="78" customWidth="1"/>
    <col min="12" max="16384" width="9.109375" style="78"/>
  </cols>
  <sheetData>
    <row r="1" spans="1:11" x14ac:dyDescent="0.3">
      <c r="A1" s="12"/>
      <c r="B1" s="17"/>
      <c r="C1" s="12"/>
      <c r="D1" s="18"/>
      <c r="E1" s="18"/>
      <c r="F1" s="19"/>
      <c r="G1" s="19"/>
      <c r="H1" s="18"/>
      <c r="I1" s="18"/>
      <c r="J1" s="11"/>
      <c r="K1" s="12"/>
    </row>
    <row r="2" spans="1:11" s="77" customFormat="1" ht="30" customHeight="1" x14ac:dyDescent="0.3">
      <c r="A2" s="23"/>
      <c r="B2" s="181" t="s">
        <v>98</v>
      </c>
      <c r="C2" s="182"/>
      <c r="D2" s="182"/>
      <c r="E2" s="182"/>
      <c r="F2" s="182"/>
      <c r="G2" s="182"/>
      <c r="H2" s="182"/>
      <c r="I2" s="182"/>
      <c r="J2" s="182"/>
      <c r="K2" s="52"/>
    </row>
    <row r="3" spans="1:11" ht="30" customHeight="1" x14ac:dyDescent="0.3">
      <c r="A3" s="12"/>
      <c r="B3" s="183" t="s">
        <v>99</v>
      </c>
      <c r="C3" s="184"/>
      <c r="D3" s="184"/>
      <c r="E3" s="184"/>
      <c r="F3" s="184"/>
      <c r="G3" s="184"/>
      <c r="H3" s="34"/>
      <c r="I3" s="34"/>
      <c r="J3" s="34"/>
      <c r="K3" s="34"/>
    </row>
    <row r="4" spans="1:11" s="79" customFormat="1" ht="60.75" customHeight="1" x14ac:dyDescent="0.3">
      <c r="A4" s="20"/>
      <c r="B4" s="33" t="s">
        <v>56</v>
      </c>
      <c r="C4" s="33" t="s">
        <v>21</v>
      </c>
      <c r="D4" s="33" t="s">
        <v>16</v>
      </c>
      <c r="E4" s="33" t="s">
        <v>57</v>
      </c>
      <c r="F4" s="33" t="s">
        <v>13</v>
      </c>
      <c r="G4" s="33" t="s">
        <v>73</v>
      </c>
      <c r="H4" s="33" t="s">
        <v>24</v>
      </c>
      <c r="I4" s="33" t="s">
        <v>23</v>
      </c>
      <c r="J4" s="70" t="s">
        <v>71</v>
      </c>
      <c r="K4" s="33" t="s">
        <v>0</v>
      </c>
    </row>
    <row r="5" spans="1:11" ht="20.100000000000001" customHeight="1" x14ac:dyDescent="0.3">
      <c r="A5" s="12"/>
      <c r="B5" s="185" t="s">
        <v>59</v>
      </c>
      <c r="C5" s="186"/>
      <c r="D5" s="186"/>
      <c r="E5" s="186"/>
      <c r="F5" s="186"/>
      <c r="G5" s="186"/>
      <c r="H5" s="186"/>
      <c r="I5" s="186"/>
      <c r="J5" s="186"/>
      <c r="K5" s="187"/>
    </row>
    <row r="6" spans="1:11" ht="72" x14ac:dyDescent="0.3">
      <c r="A6" s="12"/>
      <c r="B6" s="25" t="s">
        <v>684</v>
      </c>
      <c r="C6" s="25" t="s">
        <v>464</v>
      </c>
      <c r="D6" s="25" t="s">
        <v>463</v>
      </c>
      <c r="E6" s="25" t="s">
        <v>462</v>
      </c>
      <c r="F6" s="25">
        <v>1</v>
      </c>
      <c r="G6" s="25" t="s">
        <v>363</v>
      </c>
      <c r="H6" s="31" t="s">
        <v>591</v>
      </c>
      <c r="I6" s="25"/>
      <c r="J6" s="24">
        <v>1060</v>
      </c>
      <c r="K6" s="25" t="s">
        <v>461</v>
      </c>
    </row>
    <row r="7" spans="1:11" ht="100.8" x14ac:dyDescent="0.3">
      <c r="A7" s="12"/>
      <c r="B7" s="176" t="s">
        <v>685</v>
      </c>
      <c r="C7" s="31" t="s">
        <v>420</v>
      </c>
      <c r="D7" s="31" t="s">
        <v>683</v>
      </c>
      <c r="E7" s="31" t="s">
        <v>419</v>
      </c>
      <c r="F7" s="31">
        <v>1</v>
      </c>
      <c r="G7" s="31" t="s">
        <v>239</v>
      </c>
      <c r="H7" s="31" t="s">
        <v>591</v>
      </c>
      <c r="I7" s="31" t="s">
        <v>418</v>
      </c>
      <c r="J7" s="81">
        <v>400</v>
      </c>
      <c r="K7" s="114" t="s">
        <v>740</v>
      </c>
    </row>
    <row r="8" spans="1:11" ht="86.4" x14ac:dyDescent="0.3">
      <c r="A8" s="12"/>
      <c r="B8" s="177"/>
      <c r="C8" s="31" t="s">
        <v>465</v>
      </c>
      <c r="D8" s="31" t="s">
        <v>468</v>
      </c>
      <c r="E8" s="31" t="s">
        <v>466</v>
      </c>
      <c r="F8" s="31">
        <v>2</v>
      </c>
      <c r="G8" s="31">
        <v>2019</v>
      </c>
      <c r="H8" s="31" t="s">
        <v>495</v>
      </c>
      <c r="I8" s="31" t="s">
        <v>417</v>
      </c>
      <c r="J8" s="81">
        <v>400</v>
      </c>
      <c r="K8" s="114" t="s">
        <v>741</v>
      </c>
    </row>
    <row r="9" spans="1:11" ht="100.8" x14ac:dyDescent="0.3">
      <c r="A9" s="12"/>
      <c r="B9" s="178"/>
      <c r="C9" s="31" t="s">
        <v>416</v>
      </c>
      <c r="D9" s="31" t="s">
        <v>467</v>
      </c>
      <c r="E9" s="31" t="s">
        <v>415</v>
      </c>
      <c r="F9" s="31">
        <v>1</v>
      </c>
      <c r="G9" s="31">
        <v>2019</v>
      </c>
      <c r="H9" s="31" t="s">
        <v>257</v>
      </c>
      <c r="I9" s="31" t="s">
        <v>414</v>
      </c>
      <c r="J9" s="81">
        <v>400</v>
      </c>
      <c r="K9" s="114" t="s">
        <v>742</v>
      </c>
    </row>
    <row r="10" spans="1:11" ht="90" customHeight="1" x14ac:dyDescent="0.3">
      <c r="A10" s="12"/>
      <c r="B10" s="176" t="s">
        <v>686</v>
      </c>
      <c r="C10" s="25" t="s">
        <v>460</v>
      </c>
      <c r="D10" s="25" t="s">
        <v>491</v>
      </c>
      <c r="E10" s="25" t="s">
        <v>459</v>
      </c>
      <c r="F10" s="25">
        <v>1</v>
      </c>
      <c r="G10" s="25" t="s">
        <v>458</v>
      </c>
      <c r="H10" s="25" t="s">
        <v>455</v>
      </c>
      <c r="I10" s="25" t="s">
        <v>490</v>
      </c>
      <c r="J10" s="24">
        <v>1276.79</v>
      </c>
      <c r="K10" s="25" t="s">
        <v>743</v>
      </c>
    </row>
    <row r="11" spans="1:11" ht="86.4" x14ac:dyDescent="0.3">
      <c r="A11" s="12"/>
      <c r="B11" s="177"/>
      <c r="C11" s="25" t="s">
        <v>457</v>
      </c>
      <c r="D11" s="25" t="s">
        <v>456</v>
      </c>
      <c r="E11" s="25" t="s">
        <v>492</v>
      </c>
      <c r="F11" s="25">
        <v>1</v>
      </c>
      <c r="G11" s="25" t="s">
        <v>112</v>
      </c>
      <c r="H11" s="25" t="s">
        <v>455</v>
      </c>
      <c r="I11" s="25" t="s">
        <v>493</v>
      </c>
      <c r="J11" s="24">
        <v>4910.74</v>
      </c>
      <c r="K11" s="25" t="s">
        <v>744</v>
      </c>
    </row>
    <row r="12" spans="1:11" ht="216" x14ac:dyDescent="0.3">
      <c r="A12" s="12"/>
      <c r="B12" s="177"/>
      <c r="C12" s="25" t="s">
        <v>454</v>
      </c>
      <c r="D12" s="25" t="s">
        <v>643</v>
      </c>
      <c r="E12" s="25" t="s">
        <v>644</v>
      </c>
      <c r="F12" s="25">
        <v>2</v>
      </c>
      <c r="G12" s="25" t="s">
        <v>112</v>
      </c>
      <c r="H12" s="31" t="s">
        <v>591</v>
      </c>
      <c r="I12" s="25" t="s">
        <v>453</v>
      </c>
      <c r="J12" s="24">
        <v>530</v>
      </c>
      <c r="K12" s="25" t="s">
        <v>747</v>
      </c>
    </row>
    <row r="13" spans="1:11" ht="86.4" x14ac:dyDescent="0.3">
      <c r="A13" s="12"/>
      <c r="B13" s="179"/>
      <c r="C13" s="25" t="s">
        <v>452</v>
      </c>
      <c r="D13" s="25" t="s">
        <v>451</v>
      </c>
      <c r="E13" s="25" t="s">
        <v>450</v>
      </c>
      <c r="F13" s="25">
        <v>1</v>
      </c>
      <c r="G13" s="25">
        <v>2023</v>
      </c>
      <c r="H13" s="31" t="s">
        <v>591</v>
      </c>
      <c r="I13" s="25" t="s">
        <v>449</v>
      </c>
      <c r="J13" s="24">
        <v>2000</v>
      </c>
      <c r="K13" s="25" t="s">
        <v>745</v>
      </c>
    </row>
    <row r="14" spans="1:11" ht="72" x14ac:dyDescent="0.3">
      <c r="A14" s="12"/>
      <c r="B14" s="179"/>
      <c r="C14" s="25" t="s">
        <v>448</v>
      </c>
      <c r="D14" s="25" t="s">
        <v>447</v>
      </c>
      <c r="E14" s="25" t="s">
        <v>446</v>
      </c>
      <c r="F14" s="25">
        <v>1</v>
      </c>
      <c r="G14" s="25">
        <v>2015</v>
      </c>
      <c r="H14" s="31" t="s">
        <v>591</v>
      </c>
      <c r="I14" s="25" t="s">
        <v>442</v>
      </c>
      <c r="J14" s="24">
        <v>265.45</v>
      </c>
      <c r="K14" s="115" t="s">
        <v>746</v>
      </c>
    </row>
    <row r="15" spans="1:11" ht="66.75" customHeight="1" x14ac:dyDescent="0.3">
      <c r="A15" s="12"/>
      <c r="B15" s="179"/>
      <c r="C15" s="25" t="s">
        <v>445</v>
      </c>
      <c r="D15" s="25" t="s">
        <v>444</v>
      </c>
      <c r="E15" s="25" t="s">
        <v>443</v>
      </c>
      <c r="F15" s="25">
        <v>1</v>
      </c>
      <c r="G15" s="25">
        <v>2015</v>
      </c>
      <c r="H15" s="31" t="s">
        <v>591</v>
      </c>
      <c r="I15" s="25" t="s">
        <v>442</v>
      </c>
      <c r="J15" s="24">
        <v>265.45</v>
      </c>
      <c r="K15" s="115" t="s">
        <v>748</v>
      </c>
    </row>
    <row r="16" spans="1:11" ht="86.4" x14ac:dyDescent="0.3">
      <c r="A16" s="12"/>
      <c r="B16" s="179"/>
      <c r="C16" s="25" t="s">
        <v>441</v>
      </c>
      <c r="D16" s="25" t="s">
        <v>585</v>
      </c>
      <c r="E16" s="25" t="s">
        <v>440</v>
      </c>
      <c r="F16" s="25">
        <v>1</v>
      </c>
      <c r="G16" s="25" t="s">
        <v>112</v>
      </c>
      <c r="H16" s="31" t="s">
        <v>591</v>
      </c>
      <c r="I16" s="25" t="s">
        <v>439</v>
      </c>
      <c r="J16" s="24">
        <v>1061.78</v>
      </c>
      <c r="K16" s="115" t="s">
        <v>749</v>
      </c>
    </row>
    <row r="17" spans="1:11" ht="64.5" customHeight="1" x14ac:dyDescent="0.3">
      <c r="A17" s="12"/>
      <c r="B17" s="179"/>
      <c r="C17" s="25" t="s">
        <v>438</v>
      </c>
      <c r="D17" s="25" t="s">
        <v>437</v>
      </c>
      <c r="E17" s="25" t="s">
        <v>436</v>
      </c>
      <c r="F17" s="25">
        <v>1</v>
      </c>
      <c r="G17" s="25">
        <v>2021</v>
      </c>
      <c r="H17" s="25" t="s">
        <v>236</v>
      </c>
      <c r="I17" s="25" t="s">
        <v>435</v>
      </c>
      <c r="J17" s="24">
        <v>0</v>
      </c>
      <c r="K17" s="115" t="s">
        <v>750</v>
      </c>
    </row>
    <row r="18" spans="1:11" ht="43.2" x14ac:dyDescent="0.3">
      <c r="A18" s="12"/>
      <c r="B18" s="179"/>
      <c r="C18" s="25" t="s">
        <v>434</v>
      </c>
      <c r="D18" s="25" t="s">
        <v>433</v>
      </c>
      <c r="E18" s="25" t="s">
        <v>432</v>
      </c>
      <c r="F18" s="25">
        <v>1</v>
      </c>
      <c r="G18" s="25">
        <v>2021</v>
      </c>
      <c r="H18" s="25" t="s">
        <v>236</v>
      </c>
      <c r="I18" s="25" t="s">
        <v>435</v>
      </c>
      <c r="J18" s="24">
        <v>0</v>
      </c>
      <c r="K18" s="115" t="s">
        <v>751</v>
      </c>
    </row>
    <row r="19" spans="1:11" ht="60.75" customHeight="1" x14ac:dyDescent="0.3">
      <c r="A19" s="12"/>
      <c r="B19" s="179"/>
      <c r="C19" s="25" t="s">
        <v>430</v>
      </c>
      <c r="D19" s="25" t="s">
        <v>636</v>
      </c>
      <c r="E19" s="25" t="s">
        <v>429</v>
      </c>
      <c r="F19" s="25">
        <v>1</v>
      </c>
      <c r="G19" s="25" t="s">
        <v>112</v>
      </c>
      <c r="H19" s="25" t="s">
        <v>131</v>
      </c>
      <c r="I19" s="25" t="s">
        <v>348</v>
      </c>
      <c r="J19" s="81">
        <v>28535.4</v>
      </c>
      <c r="K19" s="31" t="s">
        <v>752</v>
      </c>
    </row>
    <row r="20" spans="1:11" ht="115.2" x14ac:dyDescent="0.3">
      <c r="A20" s="12"/>
      <c r="B20" s="180"/>
      <c r="C20" s="25" t="s">
        <v>428</v>
      </c>
      <c r="D20" s="25" t="s">
        <v>647</v>
      </c>
      <c r="E20" s="25" t="s">
        <v>648</v>
      </c>
      <c r="F20" s="25">
        <v>1</v>
      </c>
      <c r="G20" s="25" t="s">
        <v>232</v>
      </c>
      <c r="H20" s="25" t="str">
        <f>$H$10</f>
        <v>Stručna služba, Služba općih poslova</v>
      </c>
      <c r="I20" s="25" t="s">
        <v>646</v>
      </c>
      <c r="J20" s="24">
        <v>400</v>
      </c>
      <c r="K20" s="115" t="s">
        <v>753</v>
      </c>
    </row>
    <row r="21" spans="1:11" ht="93" customHeight="1" x14ac:dyDescent="0.3">
      <c r="B21" s="190" t="s">
        <v>687</v>
      </c>
      <c r="C21" s="83" t="s">
        <v>383</v>
      </c>
      <c r="D21" s="31" t="s">
        <v>586</v>
      </c>
      <c r="E21" s="31" t="s">
        <v>638</v>
      </c>
      <c r="F21" s="80">
        <v>2</v>
      </c>
      <c r="G21" s="31">
        <v>2018</v>
      </c>
      <c r="H21" s="31" t="s">
        <v>131</v>
      </c>
      <c r="I21" s="31" t="s">
        <v>496</v>
      </c>
      <c r="J21" s="81">
        <v>130</v>
      </c>
      <c r="K21" s="116" t="s">
        <v>754</v>
      </c>
    </row>
    <row r="22" spans="1:11" ht="202.5" customHeight="1" x14ac:dyDescent="0.3">
      <c r="B22" s="191"/>
      <c r="C22" s="80" t="s">
        <v>427</v>
      </c>
      <c r="D22" s="80" t="s">
        <v>426</v>
      </c>
      <c r="E22" s="80" t="s">
        <v>637</v>
      </c>
      <c r="F22" s="80">
        <v>1</v>
      </c>
      <c r="G22" s="80" t="s">
        <v>112</v>
      </c>
      <c r="H22" s="80" t="s">
        <v>131</v>
      </c>
      <c r="I22" s="80" t="s">
        <v>731</v>
      </c>
      <c r="J22" s="81">
        <v>929.06</v>
      </c>
      <c r="K22" s="117" t="s">
        <v>755</v>
      </c>
    </row>
    <row r="23" spans="1:11" ht="20.100000000000001" customHeight="1" x14ac:dyDescent="0.3">
      <c r="B23" s="189"/>
      <c r="C23" s="189"/>
      <c r="D23" s="189"/>
      <c r="E23" s="189"/>
      <c r="F23" s="189"/>
      <c r="G23" s="189"/>
      <c r="H23" s="189"/>
      <c r="I23" s="189"/>
      <c r="J23" s="93">
        <f>SUM(J6:J22)</f>
        <v>42564.67</v>
      </c>
      <c r="K23" s="94"/>
    </row>
    <row r="24" spans="1:11" ht="20.100000000000001" customHeight="1" x14ac:dyDescent="0.3">
      <c r="B24" s="185" t="s">
        <v>60</v>
      </c>
      <c r="C24" s="186"/>
      <c r="D24" s="186"/>
      <c r="E24" s="186"/>
      <c r="F24" s="186"/>
      <c r="G24" s="186"/>
      <c r="H24" s="186"/>
      <c r="I24" s="186"/>
      <c r="J24" s="186"/>
      <c r="K24" s="187"/>
    </row>
    <row r="25" spans="1:11" ht="86.4" x14ac:dyDescent="0.3">
      <c r="B25" s="31" t="s">
        <v>684</v>
      </c>
      <c r="C25" s="80" t="s">
        <v>425</v>
      </c>
      <c r="D25" s="31" t="s">
        <v>424</v>
      </c>
      <c r="E25" s="31" t="s">
        <v>423</v>
      </c>
      <c r="F25" s="31">
        <v>1</v>
      </c>
      <c r="G25" s="31" t="s">
        <v>232</v>
      </c>
      <c r="H25" s="31" t="s">
        <v>422</v>
      </c>
      <c r="I25" s="31" t="s">
        <v>421</v>
      </c>
      <c r="J25" s="81">
        <v>400</v>
      </c>
      <c r="K25" s="114" t="s">
        <v>756</v>
      </c>
    </row>
    <row r="26" spans="1:11" ht="57.6" x14ac:dyDescent="0.3">
      <c r="B26" s="188" t="s">
        <v>728</v>
      </c>
      <c r="C26" s="31" t="s">
        <v>413</v>
      </c>
      <c r="D26" s="31" t="s">
        <v>412</v>
      </c>
      <c r="E26" s="31" t="s">
        <v>411</v>
      </c>
      <c r="F26" s="31">
        <v>1</v>
      </c>
      <c r="G26" s="31" t="s">
        <v>239</v>
      </c>
      <c r="H26" s="31" t="s">
        <v>236</v>
      </c>
      <c r="I26" s="31" t="s">
        <v>352</v>
      </c>
      <c r="J26" s="81">
        <v>800</v>
      </c>
      <c r="K26" s="84" t="s">
        <v>757</v>
      </c>
    </row>
    <row r="27" spans="1:11" ht="129.6" x14ac:dyDescent="0.3">
      <c r="B27" s="188"/>
      <c r="C27" s="31" t="s">
        <v>410</v>
      </c>
      <c r="D27" s="31" t="s">
        <v>409</v>
      </c>
      <c r="E27" s="31" t="s">
        <v>702</v>
      </c>
      <c r="F27" s="31">
        <v>1</v>
      </c>
      <c r="G27" s="31" t="s">
        <v>112</v>
      </c>
      <c r="H27" s="31" t="s">
        <v>236</v>
      </c>
      <c r="I27" s="31" t="s">
        <v>408</v>
      </c>
      <c r="J27" s="81">
        <v>400</v>
      </c>
      <c r="K27" s="84" t="s">
        <v>703</v>
      </c>
    </row>
    <row r="28" spans="1:11" ht="59.4" customHeight="1" x14ac:dyDescent="0.3">
      <c r="B28" s="192" t="s">
        <v>686</v>
      </c>
      <c r="C28" s="85" t="s">
        <v>407</v>
      </c>
      <c r="D28" s="31" t="s">
        <v>645</v>
      </c>
      <c r="E28" s="31" t="s">
        <v>406</v>
      </c>
      <c r="F28" s="31">
        <v>2</v>
      </c>
      <c r="G28" s="31" t="s">
        <v>112</v>
      </c>
      <c r="H28" s="31" t="s">
        <v>131</v>
      </c>
      <c r="I28" s="31" t="s">
        <v>405</v>
      </c>
      <c r="J28" s="81">
        <v>200</v>
      </c>
      <c r="K28" s="114" t="s">
        <v>758</v>
      </c>
    </row>
    <row r="29" spans="1:11" ht="75.900000000000006" customHeight="1" x14ac:dyDescent="0.3">
      <c r="B29" s="193"/>
      <c r="C29" s="85" t="s">
        <v>404</v>
      </c>
      <c r="D29" s="31" t="s">
        <v>403</v>
      </c>
      <c r="E29" s="31" t="s">
        <v>681</v>
      </c>
      <c r="F29" s="31">
        <v>2</v>
      </c>
      <c r="G29" s="31" t="s">
        <v>112</v>
      </c>
      <c r="H29" s="31" t="s">
        <v>165</v>
      </c>
      <c r="I29" s="31" t="s">
        <v>402</v>
      </c>
      <c r="J29" s="81">
        <v>260</v>
      </c>
      <c r="K29" s="114" t="s">
        <v>759</v>
      </c>
    </row>
    <row r="30" spans="1:11" ht="123.9" customHeight="1" x14ac:dyDescent="0.3">
      <c r="B30" s="193"/>
      <c r="C30" s="85" t="s">
        <v>401</v>
      </c>
      <c r="D30" s="31" t="s">
        <v>682</v>
      </c>
      <c r="E30" s="31" t="s">
        <v>400</v>
      </c>
      <c r="F30" s="31">
        <v>1</v>
      </c>
      <c r="G30" s="31" t="s">
        <v>112</v>
      </c>
      <c r="H30" s="31" t="s">
        <v>591</v>
      </c>
      <c r="I30" s="31" t="s">
        <v>399</v>
      </c>
      <c r="J30" s="81">
        <v>530</v>
      </c>
      <c r="K30" s="114" t="s">
        <v>760</v>
      </c>
    </row>
    <row r="31" spans="1:11" ht="50.25" customHeight="1" x14ac:dyDescent="0.3">
      <c r="B31" s="193"/>
      <c r="C31" s="85" t="s">
        <v>398</v>
      </c>
      <c r="D31" s="31" t="s">
        <v>397</v>
      </c>
      <c r="E31" s="31" t="s">
        <v>396</v>
      </c>
      <c r="F31" s="31">
        <v>1</v>
      </c>
      <c r="G31" s="31" t="s">
        <v>112</v>
      </c>
      <c r="H31" s="31" t="s">
        <v>236</v>
      </c>
      <c r="I31" s="31" t="s">
        <v>395</v>
      </c>
      <c r="J31" s="81">
        <v>400</v>
      </c>
      <c r="K31" s="114" t="s">
        <v>761</v>
      </c>
    </row>
    <row r="32" spans="1:11" ht="234" customHeight="1" x14ac:dyDescent="0.3">
      <c r="B32" s="193"/>
      <c r="C32" s="85" t="s">
        <v>394</v>
      </c>
      <c r="D32" s="31" t="s">
        <v>393</v>
      </c>
      <c r="E32" s="31" t="s">
        <v>392</v>
      </c>
      <c r="F32" s="31">
        <f>F30</f>
        <v>1</v>
      </c>
      <c r="G32" s="31" t="str">
        <f>G30</f>
        <v>2017.</v>
      </c>
      <c r="H32" s="31" t="s">
        <v>591</v>
      </c>
      <c r="I32" s="86" t="str">
        <f>I30</f>
        <v xml:space="preserve">Lovačka društva čija se lovišta protežu u područje Parka.  </v>
      </c>
      <c r="J32" s="81">
        <v>663.61</v>
      </c>
      <c r="K32" s="114" t="s">
        <v>762</v>
      </c>
    </row>
    <row r="33" spans="2:11" ht="79.5" customHeight="1" x14ac:dyDescent="0.3">
      <c r="B33" s="193"/>
      <c r="C33" s="85" t="s">
        <v>391</v>
      </c>
      <c r="D33" s="31" t="s">
        <v>649</v>
      </c>
      <c r="E33" s="82" t="s">
        <v>390</v>
      </c>
      <c r="F33" s="31">
        <v>1</v>
      </c>
      <c r="G33" s="31" t="s">
        <v>112</v>
      </c>
      <c r="H33" s="31" t="s">
        <v>236</v>
      </c>
      <c r="I33" s="31" t="s">
        <v>389</v>
      </c>
      <c r="J33" s="81">
        <v>663.61</v>
      </c>
      <c r="K33" s="114" t="s">
        <v>763</v>
      </c>
    </row>
    <row r="34" spans="2:11" ht="144" x14ac:dyDescent="0.3">
      <c r="B34" s="193"/>
      <c r="C34" s="85" t="s">
        <v>388</v>
      </c>
      <c r="D34" s="31" t="s">
        <v>650</v>
      </c>
      <c r="E34" s="31" t="s">
        <v>651</v>
      </c>
      <c r="F34" s="31">
        <v>1</v>
      </c>
      <c r="G34" s="31" t="s">
        <v>112</v>
      </c>
      <c r="H34" s="31" t="s">
        <v>591</v>
      </c>
      <c r="I34" s="31" t="s">
        <v>387</v>
      </c>
      <c r="J34" s="81">
        <v>530</v>
      </c>
      <c r="K34" s="114" t="s">
        <v>764</v>
      </c>
    </row>
    <row r="35" spans="2:11" ht="100.8" x14ac:dyDescent="0.3">
      <c r="B35" s="193"/>
      <c r="C35" s="85" t="s">
        <v>386</v>
      </c>
      <c r="D35" s="31" t="s">
        <v>385</v>
      </c>
      <c r="E35" s="31" t="s">
        <v>653</v>
      </c>
      <c r="F35" s="31">
        <v>2</v>
      </c>
      <c r="G35" s="31" t="s">
        <v>112</v>
      </c>
      <c r="H35" s="31" t="s">
        <v>591</v>
      </c>
      <c r="I35" s="31" t="s">
        <v>384</v>
      </c>
      <c r="J35" s="81">
        <v>663.61</v>
      </c>
      <c r="K35" s="114" t="s">
        <v>765</v>
      </c>
    </row>
    <row r="36" spans="2:11" ht="86.4" x14ac:dyDescent="0.3">
      <c r="B36" s="194"/>
      <c r="C36" s="85" t="s">
        <v>383</v>
      </c>
      <c r="D36" s="31" t="s">
        <v>652</v>
      </c>
      <c r="E36" s="31" t="s">
        <v>382</v>
      </c>
      <c r="F36" s="31">
        <v>2</v>
      </c>
      <c r="G36" s="31" t="s">
        <v>239</v>
      </c>
      <c r="H36" s="31" t="s">
        <v>131</v>
      </c>
      <c r="I36" s="31" t="s">
        <v>287</v>
      </c>
      <c r="J36" s="81">
        <v>530</v>
      </c>
      <c r="K36" s="84"/>
    </row>
    <row r="37" spans="2:11" ht="20.100000000000001" customHeight="1" x14ac:dyDescent="0.3">
      <c r="B37" s="189"/>
      <c r="C37" s="189"/>
      <c r="D37" s="189"/>
      <c r="E37" s="189"/>
      <c r="F37" s="189"/>
      <c r="G37" s="189"/>
      <c r="H37" s="189"/>
      <c r="I37" s="189"/>
      <c r="J37" s="93">
        <f>SUM(J25:J36)</f>
        <v>6040.83</v>
      </c>
      <c r="K37" s="94"/>
    </row>
    <row r="38" spans="2:11" ht="20.100000000000001" customHeight="1" x14ac:dyDescent="0.3">
      <c r="B38" s="185" t="s">
        <v>61</v>
      </c>
      <c r="C38" s="186"/>
      <c r="D38" s="186"/>
      <c r="E38" s="186"/>
      <c r="F38" s="186"/>
      <c r="G38" s="186"/>
      <c r="H38" s="186"/>
      <c r="I38" s="186"/>
      <c r="J38" s="186"/>
      <c r="K38" s="187"/>
    </row>
    <row r="39" spans="2:11" ht="123.75" customHeight="1" x14ac:dyDescent="0.3">
      <c r="B39" s="190" t="s">
        <v>688</v>
      </c>
      <c r="C39" s="31" t="s">
        <v>381</v>
      </c>
      <c r="D39" s="31" t="s">
        <v>705</v>
      </c>
      <c r="E39" s="82" t="s">
        <v>380</v>
      </c>
      <c r="F39" s="31">
        <v>1</v>
      </c>
      <c r="G39" s="31" t="s">
        <v>239</v>
      </c>
      <c r="H39" s="31" t="s">
        <v>242</v>
      </c>
      <c r="I39" s="31" t="s">
        <v>706</v>
      </c>
      <c r="J39" s="81">
        <v>1260</v>
      </c>
      <c r="K39" s="118" t="s">
        <v>766</v>
      </c>
    </row>
    <row r="40" spans="2:11" ht="142.5" customHeight="1" x14ac:dyDescent="0.3">
      <c r="B40" s="179"/>
      <c r="C40" s="31" t="s">
        <v>379</v>
      </c>
      <c r="D40" s="31" t="s">
        <v>704</v>
      </c>
      <c r="E40" s="31" t="s">
        <v>707</v>
      </c>
      <c r="F40" s="31">
        <v>2</v>
      </c>
      <c r="G40" s="31" t="s">
        <v>232</v>
      </c>
      <c r="H40" s="31" t="str">
        <f>$H$28</f>
        <v>Stručna služba</v>
      </c>
      <c r="I40" s="31" t="s">
        <v>486</v>
      </c>
      <c r="J40" s="81">
        <v>530</v>
      </c>
      <c r="K40" s="118" t="s">
        <v>767</v>
      </c>
    </row>
    <row r="41" spans="2:11" ht="229.5" customHeight="1" x14ac:dyDescent="0.3">
      <c r="B41" s="179"/>
      <c r="C41" s="31" t="s">
        <v>378</v>
      </c>
      <c r="D41" s="31" t="s">
        <v>377</v>
      </c>
      <c r="E41" s="31" t="s">
        <v>376</v>
      </c>
      <c r="F41" s="31">
        <v>1</v>
      </c>
      <c r="G41" s="31" t="s">
        <v>112</v>
      </c>
      <c r="H41" s="31" t="str">
        <f>$H$29</f>
        <v xml:space="preserve">Stručna služba </v>
      </c>
      <c r="I41" s="31" t="s">
        <v>352</v>
      </c>
      <c r="J41" s="81">
        <v>663.61</v>
      </c>
      <c r="K41" s="118" t="s">
        <v>768</v>
      </c>
    </row>
    <row r="42" spans="2:11" ht="216" customHeight="1" x14ac:dyDescent="0.3">
      <c r="B42" s="179"/>
      <c r="C42" s="31" t="s">
        <v>375</v>
      </c>
      <c r="D42" s="31" t="s">
        <v>374</v>
      </c>
      <c r="E42" s="31" t="s">
        <v>373</v>
      </c>
      <c r="F42" s="31">
        <v>2</v>
      </c>
      <c r="G42" s="31" t="s">
        <v>112</v>
      </c>
      <c r="H42" s="31" t="str">
        <f>$H$30</f>
        <v xml:space="preserve">Stručna služba, Odjel čuvara prirode </v>
      </c>
      <c r="I42" s="31" t="s">
        <v>634</v>
      </c>
      <c r="J42" s="81">
        <v>95000</v>
      </c>
      <c r="K42" s="83" t="s">
        <v>769</v>
      </c>
    </row>
    <row r="43" spans="2:11" s="109" customFormat="1" ht="86.4" x14ac:dyDescent="0.3">
      <c r="B43" s="179"/>
      <c r="C43" s="110" t="s">
        <v>372</v>
      </c>
      <c r="D43" s="110" t="s">
        <v>371</v>
      </c>
      <c r="E43" s="110" t="s">
        <v>708</v>
      </c>
      <c r="F43" s="110">
        <v>2</v>
      </c>
      <c r="G43" s="110">
        <v>2021</v>
      </c>
      <c r="H43" s="110" t="s">
        <v>591</v>
      </c>
      <c r="I43" s="110" t="s">
        <v>486</v>
      </c>
      <c r="J43" s="111">
        <v>663.61</v>
      </c>
      <c r="K43" s="119" t="s">
        <v>750</v>
      </c>
    </row>
    <row r="44" spans="2:11" ht="57.6" x14ac:dyDescent="0.3">
      <c r="B44" s="179"/>
      <c r="C44" s="31" t="s">
        <v>370</v>
      </c>
      <c r="D44" s="31" t="s">
        <v>369</v>
      </c>
      <c r="E44" s="31" t="s">
        <v>368</v>
      </c>
      <c r="F44" s="31">
        <v>1</v>
      </c>
      <c r="G44" s="31" t="s">
        <v>112</v>
      </c>
      <c r="H44" s="31" t="s">
        <v>131</v>
      </c>
      <c r="I44" s="31" t="s">
        <v>587</v>
      </c>
      <c r="J44" s="81">
        <v>2654.46</v>
      </c>
      <c r="K44" s="118" t="s">
        <v>770</v>
      </c>
    </row>
    <row r="45" spans="2:11" ht="57.6" x14ac:dyDescent="0.3">
      <c r="B45" s="180"/>
      <c r="C45" s="31" t="s">
        <v>487</v>
      </c>
      <c r="D45" s="31" t="s">
        <v>488</v>
      </c>
      <c r="E45" s="31" t="s">
        <v>489</v>
      </c>
      <c r="F45" s="31">
        <v>2</v>
      </c>
      <c r="G45" s="31">
        <v>2023</v>
      </c>
      <c r="H45" s="31" t="s">
        <v>131</v>
      </c>
      <c r="I45" s="31" t="s">
        <v>367</v>
      </c>
      <c r="J45" s="81">
        <v>2654.46</v>
      </c>
      <c r="K45" s="118" t="s">
        <v>771</v>
      </c>
    </row>
    <row r="46" spans="2:11" ht="144" x14ac:dyDescent="0.3">
      <c r="B46" s="192" t="s">
        <v>689</v>
      </c>
      <c r="C46" s="31" t="s">
        <v>366</v>
      </c>
      <c r="D46" s="31" t="s">
        <v>365</v>
      </c>
      <c r="E46" s="31" t="s">
        <v>364</v>
      </c>
      <c r="F46" s="31">
        <v>2</v>
      </c>
      <c r="G46" s="31" t="s">
        <v>363</v>
      </c>
      <c r="H46" s="31" t="s">
        <v>131</v>
      </c>
      <c r="I46" s="31" t="s">
        <v>362</v>
      </c>
      <c r="J46" s="81">
        <v>663.61</v>
      </c>
      <c r="K46" s="118" t="s">
        <v>772</v>
      </c>
    </row>
    <row r="47" spans="2:11" ht="129.6" x14ac:dyDescent="0.3">
      <c r="B47" s="194"/>
      <c r="C47" s="31" t="s">
        <v>361</v>
      </c>
      <c r="D47" s="31" t="s">
        <v>360</v>
      </c>
      <c r="E47" s="82" t="s">
        <v>691</v>
      </c>
      <c r="F47" s="31">
        <v>3</v>
      </c>
      <c r="G47" s="31" t="s">
        <v>112</v>
      </c>
      <c r="H47" s="31" t="s">
        <v>589</v>
      </c>
      <c r="I47" s="31" t="s">
        <v>359</v>
      </c>
      <c r="J47" s="81">
        <v>929.06</v>
      </c>
      <c r="K47" s="118" t="s">
        <v>773</v>
      </c>
    </row>
    <row r="48" spans="2:11" ht="81" customHeight="1" x14ac:dyDescent="0.3">
      <c r="B48" s="192" t="s">
        <v>690</v>
      </c>
      <c r="C48" s="31" t="s">
        <v>358</v>
      </c>
      <c r="D48" s="31" t="s">
        <v>692</v>
      </c>
      <c r="E48" s="31" t="s">
        <v>693</v>
      </c>
      <c r="F48" s="31">
        <v>3</v>
      </c>
      <c r="G48" s="31" t="s">
        <v>232</v>
      </c>
      <c r="H48" s="31" t="s">
        <v>591</v>
      </c>
      <c r="I48" s="31" t="s">
        <v>486</v>
      </c>
      <c r="J48" s="81">
        <v>400</v>
      </c>
      <c r="K48" s="118" t="s">
        <v>774</v>
      </c>
    </row>
    <row r="49" spans="2:11" ht="86.4" x14ac:dyDescent="0.3">
      <c r="B49" s="193"/>
      <c r="C49" s="31" t="s">
        <v>357</v>
      </c>
      <c r="D49" s="31" t="s">
        <v>356</v>
      </c>
      <c r="E49" s="31" t="s">
        <v>694</v>
      </c>
      <c r="F49" s="31">
        <v>2</v>
      </c>
      <c r="G49" s="31" t="s">
        <v>112</v>
      </c>
      <c r="H49" s="31" t="s">
        <v>591</v>
      </c>
      <c r="I49" s="31" t="s">
        <v>352</v>
      </c>
      <c r="J49" s="81">
        <v>663.61</v>
      </c>
      <c r="K49" s="118" t="s">
        <v>774</v>
      </c>
    </row>
    <row r="50" spans="2:11" ht="53.25" customHeight="1" x14ac:dyDescent="0.3">
      <c r="B50" s="194"/>
      <c r="C50" s="31" t="s">
        <v>355</v>
      </c>
      <c r="D50" s="87" t="s">
        <v>354</v>
      </c>
      <c r="E50" s="88" t="s">
        <v>353</v>
      </c>
      <c r="F50" s="31">
        <v>2</v>
      </c>
      <c r="G50" s="31">
        <v>2021</v>
      </c>
      <c r="H50" s="31" t="s">
        <v>591</v>
      </c>
      <c r="I50" s="31" t="s">
        <v>352</v>
      </c>
      <c r="J50" s="81">
        <v>1327.23</v>
      </c>
      <c r="K50" s="118" t="s">
        <v>775</v>
      </c>
    </row>
    <row r="51" spans="2:11" ht="20.100000000000001" customHeight="1" x14ac:dyDescent="0.3">
      <c r="B51" s="189"/>
      <c r="C51" s="189"/>
      <c r="D51" s="189"/>
      <c r="E51" s="189"/>
      <c r="F51" s="189"/>
      <c r="G51" s="189"/>
      <c r="H51" s="189"/>
      <c r="I51" s="189"/>
      <c r="J51" s="93">
        <f>SUM(J39:J50)</f>
        <v>107409.65000000001</v>
      </c>
      <c r="K51" s="94"/>
    </row>
    <row r="52" spans="2:11" ht="20.100000000000001" customHeight="1" x14ac:dyDescent="0.3">
      <c r="B52" s="185" t="s">
        <v>62</v>
      </c>
      <c r="C52" s="186"/>
      <c r="D52" s="186"/>
      <c r="E52" s="186"/>
      <c r="F52" s="186"/>
      <c r="G52" s="186"/>
      <c r="H52" s="186"/>
      <c r="I52" s="186"/>
      <c r="J52" s="186"/>
      <c r="K52" s="187"/>
    </row>
    <row r="53" spans="2:11" ht="48.75" customHeight="1" x14ac:dyDescent="0.3">
      <c r="B53" s="188" t="s">
        <v>729</v>
      </c>
      <c r="C53" s="31" t="s">
        <v>351</v>
      </c>
      <c r="D53" s="31" t="s">
        <v>350</v>
      </c>
      <c r="E53" s="31" t="s">
        <v>349</v>
      </c>
      <c r="F53" s="31">
        <v>1</v>
      </c>
      <c r="G53" s="31" t="s">
        <v>232</v>
      </c>
      <c r="H53" s="31" t="s">
        <v>131</v>
      </c>
      <c r="I53" s="31" t="s">
        <v>348</v>
      </c>
      <c r="J53" s="81">
        <v>400</v>
      </c>
      <c r="K53" s="83" t="s">
        <v>483</v>
      </c>
    </row>
    <row r="54" spans="2:11" ht="129.6" x14ac:dyDescent="0.3">
      <c r="B54" s="188"/>
      <c r="C54" s="31" t="s">
        <v>347</v>
      </c>
      <c r="D54" s="31" t="s">
        <v>484</v>
      </c>
      <c r="E54" s="31" t="s">
        <v>485</v>
      </c>
      <c r="F54" s="31">
        <v>1</v>
      </c>
      <c r="G54" s="31" t="s">
        <v>112</v>
      </c>
      <c r="H54" s="31" t="s">
        <v>346</v>
      </c>
      <c r="I54" s="31" t="s">
        <v>345</v>
      </c>
      <c r="J54" s="81">
        <v>800</v>
      </c>
      <c r="K54" s="118" t="s">
        <v>776</v>
      </c>
    </row>
    <row r="55" spans="2:11" ht="86.4" x14ac:dyDescent="0.3">
      <c r="B55" s="188"/>
      <c r="C55" s="31" t="s">
        <v>344</v>
      </c>
      <c r="D55" s="31" t="s">
        <v>343</v>
      </c>
      <c r="E55" s="31" t="s">
        <v>342</v>
      </c>
      <c r="F55" s="31">
        <f>F54</f>
        <v>1</v>
      </c>
      <c r="G55" s="31" t="str">
        <f>G54</f>
        <v>2017.</v>
      </c>
      <c r="H55" s="31" t="s">
        <v>341</v>
      </c>
      <c r="I55" s="31" t="s">
        <v>340</v>
      </c>
      <c r="J55" s="81">
        <v>14600</v>
      </c>
      <c r="K55" s="83" t="s">
        <v>777</v>
      </c>
    </row>
    <row r="56" spans="2:11" ht="72" x14ac:dyDescent="0.3">
      <c r="B56" s="188"/>
      <c r="C56" s="31" t="s">
        <v>339</v>
      </c>
      <c r="D56" s="31" t="s">
        <v>679</v>
      </c>
      <c r="E56" s="31" t="s">
        <v>678</v>
      </c>
      <c r="F56" s="31">
        <v>3</v>
      </c>
      <c r="G56" s="31" t="s">
        <v>112</v>
      </c>
      <c r="H56" s="31" t="s">
        <v>249</v>
      </c>
      <c r="I56" s="31" t="s">
        <v>338</v>
      </c>
      <c r="J56" s="81">
        <v>400</v>
      </c>
      <c r="K56" s="118" t="s">
        <v>778</v>
      </c>
    </row>
    <row r="57" spans="2:11" ht="57.6" x14ac:dyDescent="0.3">
      <c r="B57" s="188"/>
      <c r="C57" s="31" t="s">
        <v>337</v>
      </c>
      <c r="D57" s="31" t="s">
        <v>336</v>
      </c>
      <c r="E57" s="31" t="s">
        <v>335</v>
      </c>
      <c r="F57" s="31">
        <v>2</v>
      </c>
      <c r="G57" s="31" t="s">
        <v>239</v>
      </c>
      <c r="H57" s="31" t="s">
        <v>249</v>
      </c>
      <c r="I57" s="31" t="s">
        <v>334</v>
      </c>
      <c r="J57" s="81">
        <v>400</v>
      </c>
      <c r="K57" s="118" t="s">
        <v>779</v>
      </c>
    </row>
    <row r="58" spans="2:11" x14ac:dyDescent="0.3">
      <c r="B58" s="192" t="s">
        <v>730</v>
      </c>
      <c r="C58" s="192" t="s">
        <v>331</v>
      </c>
      <c r="D58" s="192" t="s">
        <v>330</v>
      </c>
      <c r="E58" s="192" t="s">
        <v>329</v>
      </c>
      <c r="F58" s="192">
        <v>1</v>
      </c>
      <c r="G58" s="192" t="s">
        <v>239</v>
      </c>
      <c r="H58" s="192" t="s">
        <v>593</v>
      </c>
      <c r="I58" s="192" t="s">
        <v>308</v>
      </c>
      <c r="J58" s="202">
        <v>1327.23</v>
      </c>
      <c r="K58" s="204" t="s">
        <v>780</v>
      </c>
    </row>
    <row r="59" spans="2:11" x14ac:dyDescent="0.3">
      <c r="B59" s="193"/>
      <c r="C59" s="194"/>
      <c r="D59" s="194"/>
      <c r="E59" s="194"/>
      <c r="F59" s="194"/>
      <c r="G59" s="194"/>
      <c r="H59" s="194"/>
      <c r="I59" s="194"/>
      <c r="J59" s="203"/>
      <c r="K59" s="205"/>
    </row>
    <row r="60" spans="2:11" ht="57.6" x14ac:dyDescent="0.3">
      <c r="B60" s="193"/>
      <c r="C60" s="31" t="s">
        <v>328</v>
      </c>
      <c r="D60" s="31" t="s">
        <v>655</v>
      </c>
      <c r="E60" s="31" t="s">
        <v>327</v>
      </c>
      <c r="F60" s="31">
        <v>1</v>
      </c>
      <c r="G60" s="31" t="s">
        <v>112</v>
      </c>
      <c r="H60" s="31" t="s">
        <v>249</v>
      </c>
      <c r="I60" s="31" t="s">
        <v>308</v>
      </c>
      <c r="J60" s="81">
        <v>1327.23</v>
      </c>
      <c r="K60" s="118" t="s">
        <v>781</v>
      </c>
    </row>
    <row r="61" spans="2:11" ht="72" x14ac:dyDescent="0.3">
      <c r="B61" s="194"/>
      <c r="C61" s="31" t="s">
        <v>326</v>
      </c>
      <c r="D61" s="31" t="s">
        <v>656</v>
      </c>
      <c r="E61" s="31" t="s">
        <v>325</v>
      </c>
      <c r="F61" s="31">
        <v>1</v>
      </c>
      <c r="G61" s="31" t="s">
        <v>112</v>
      </c>
      <c r="H61" s="31" t="s">
        <v>590</v>
      </c>
      <c r="I61" s="31" t="s">
        <v>482</v>
      </c>
      <c r="J61" s="81">
        <v>9290.6</v>
      </c>
      <c r="K61" s="83" t="s">
        <v>782</v>
      </c>
    </row>
    <row r="62" spans="2:11" ht="86.4" x14ac:dyDescent="0.3">
      <c r="B62" s="192" t="s">
        <v>695</v>
      </c>
      <c r="C62" s="85" t="s">
        <v>324</v>
      </c>
      <c r="D62" s="31" t="s">
        <v>323</v>
      </c>
      <c r="E62" s="31" t="s">
        <v>654</v>
      </c>
      <c r="F62" s="31">
        <v>1</v>
      </c>
      <c r="G62" s="31" t="s">
        <v>112</v>
      </c>
      <c r="H62" s="31" t="s">
        <v>591</v>
      </c>
      <c r="I62" s="31" t="s">
        <v>322</v>
      </c>
      <c r="J62" s="81">
        <v>3318.07</v>
      </c>
      <c r="K62" s="118" t="s">
        <v>783</v>
      </c>
    </row>
    <row r="63" spans="2:11" ht="57.6" x14ac:dyDescent="0.3">
      <c r="B63" s="200"/>
      <c r="C63" s="85" t="s">
        <v>321</v>
      </c>
      <c r="D63" s="31" t="s">
        <v>320</v>
      </c>
      <c r="E63" s="31" t="s">
        <v>657</v>
      </c>
      <c r="F63" s="31">
        <v>1</v>
      </c>
      <c r="G63" s="31" t="s">
        <v>112</v>
      </c>
      <c r="H63" s="31" t="s">
        <v>131</v>
      </c>
      <c r="I63" s="31"/>
      <c r="J63" s="81">
        <v>929.06</v>
      </c>
      <c r="K63" s="118" t="s">
        <v>784</v>
      </c>
    </row>
    <row r="64" spans="2:11" ht="115.2" x14ac:dyDescent="0.3">
      <c r="B64" s="200"/>
      <c r="C64" s="85" t="s">
        <v>319</v>
      </c>
      <c r="D64" s="31" t="s">
        <v>318</v>
      </c>
      <c r="E64" s="31" t="s">
        <v>317</v>
      </c>
      <c r="F64" s="31">
        <f>F63</f>
        <v>1</v>
      </c>
      <c r="G64" s="31" t="str">
        <f>G63</f>
        <v>2017.</v>
      </c>
      <c r="H64" s="31" t="str">
        <f>H63</f>
        <v>Stručna služba</v>
      </c>
      <c r="I64" s="31"/>
      <c r="J64" s="81">
        <v>1327.23</v>
      </c>
      <c r="K64" s="118" t="s">
        <v>785</v>
      </c>
    </row>
    <row r="65" spans="2:11" ht="28.8" x14ac:dyDescent="0.3">
      <c r="B65" s="200"/>
      <c r="C65" s="85" t="s">
        <v>316</v>
      </c>
      <c r="D65" s="31" t="s">
        <v>315</v>
      </c>
      <c r="E65" s="31" t="s">
        <v>314</v>
      </c>
      <c r="F65" s="31">
        <v>3</v>
      </c>
      <c r="G65" s="31" t="s">
        <v>112</v>
      </c>
      <c r="H65" s="31" t="s">
        <v>131</v>
      </c>
      <c r="I65" s="31"/>
      <c r="J65" s="81">
        <v>663.61</v>
      </c>
      <c r="K65" s="118" t="s">
        <v>786</v>
      </c>
    </row>
    <row r="66" spans="2:11" ht="68.25" customHeight="1" x14ac:dyDescent="0.3">
      <c r="B66" s="200"/>
      <c r="C66" s="85" t="s">
        <v>313</v>
      </c>
      <c r="D66" s="31" t="s">
        <v>312</v>
      </c>
      <c r="E66" s="31" t="s">
        <v>311</v>
      </c>
      <c r="F66" s="31">
        <f>F65</f>
        <v>3</v>
      </c>
      <c r="G66" s="31" t="str">
        <f>G65</f>
        <v>2017.</v>
      </c>
      <c r="H66" s="31" t="str">
        <f>H65</f>
        <v>Stručna služba</v>
      </c>
      <c r="I66" s="31" t="s">
        <v>310</v>
      </c>
      <c r="J66" s="81">
        <v>400</v>
      </c>
      <c r="K66" s="83"/>
    </row>
    <row r="67" spans="2:11" ht="28.8" x14ac:dyDescent="0.3">
      <c r="B67" s="200"/>
      <c r="C67" s="85" t="s">
        <v>309</v>
      </c>
      <c r="D67" s="31" t="s">
        <v>666</v>
      </c>
      <c r="E67" s="31" t="s">
        <v>667</v>
      </c>
      <c r="F67" s="31">
        <v>2</v>
      </c>
      <c r="G67" s="31" t="s">
        <v>239</v>
      </c>
      <c r="H67" s="31" t="s">
        <v>131</v>
      </c>
      <c r="I67" s="31" t="s">
        <v>308</v>
      </c>
      <c r="J67" s="81">
        <v>929.06</v>
      </c>
      <c r="K67" s="118" t="s">
        <v>787</v>
      </c>
    </row>
    <row r="68" spans="2:11" ht="57.6" x14ac:dyDescent="0.3">
      <c r="B68" s="200"/>
      <c r="C68" s="85" t="s">
        <v>480</v>
      </c>
      <c r="D68" s="31" t="s">
        <v>700</v>
      </c>
      <c r="E68" s="31" t="s">
        <v>701</v>
      </c>
      <c r="F68" s="31">
        <v>2</v>
      </c>
      <c r="G68" s="31">
        <v>2020</v>
      </c>
      <c r="H68" s="31" t="s">
        <v>589</v>
      </c>
      <c r="I68" s="31" t="s">
        <v>481</v>
      </c>
      <c r="J68" s="81">
        <v>1327.23</v>
      </c>
    </row>
    <row r="69" spans="2:11" ht="57.6" x14ac:dyDescent="0.3">
      <c r="B69" s="200"/>
      <c r="C69" s="85" t="s">
        <v>307</v>
      </c>
      <c r="D69" s="31" t="s">
        <v>306</v>
      </c>
      <c r="E69" s="31" t="s">
        <v>665</v>
      </c>
      <c r="F69" s="31">
        <v>1</v>
      </c>
      <c r="G69" s="31" t="s">
        <v>112</v>
      </c>
      <c r="H69" s="31" t="s">
        <v>589</v>
      </c>
      <c r="I69" s="31" t="s">
        <v>305</v>
      </c>
      <c r="J69" s="81">
        <v>663.61</v>
      </c>
      <c r="K69" s="118" t="s">
        <v>788</v>
      </c>
    </row>
    <row r="70" spans="2:11" ht="57.6" x14ac:dyDescent="0.3">
      <c r="B70" s="200"/>
      <c r="C70" s="85" t="s">
        <v>304</v>
      </c>
      <c r="D70" s="31" t="s">
        <v>479</v>
      </c>
      <c r="E70" s="31" t="s">
        <v>664</v>
      </c>
      <c r="F70" s="31">
        <v>2</v>
      </c>
      <c r="G70" s="31" t="s">
        <v>232</v>
      </c>
      <c r="H70" s="31" t="s">
        <v>131</v>
      </c>
      <c r="I70" s="31" t="s">
        <v>303</v>
      </c>
      <c r="J70" s="81">
        <v>663.61</v>
      </c>
      <c r="K70" s="118" t="s">
        <v>789</v>
      </c>
    </row>
    <row r="71" spans="2:11" ht="100.8" x14ac:dyDescent="0.3">
      <c r="B71" s="200"/>
      <c r="C71" s="85" t="s">
        <v>302</v>
      </c>
      <c r="D71" s="31" t="s">
        <v>301</v>
      </c>
      <c r="E71" s="31" t="s">
        <v>663</v>
      </c>
      <c r="F71" s="31">
        <v>1</v>
      </c>
      <c r="G71" s="31" t="s">
        <v>112</v>
      </c>
      <c r="H71" s="31" t="s">
        <v>131</v>
      </c>
      <c r="I71" s="31" t="s">
        <v>588</v>
      </c>
      <c r="J71" s="81">
        <v>530.89</v>
      </c>
      <c r="K71" s="118" t="s">
        <v>790</v>
      </c>
    </row>
    <row r="72" spans="2:11" ht="57.6" x14ac:dyDescent="0.3">
      <c r="B72" s="200"/>
      <c r="C72" s="85" t="s">
        <v>300</v>
      </c>
      <c r="D72" s="31" t="s">
        <v>299</v>
      </c>
      <c r="E72" s="31" t="s">
        <v>662</v>
      </c>
      <c r="F72" s="31">
        <v>2</v>
      </c>
      <c r="G72" s="31" t="str">
        <f>G71</f>
        <v>2017.</v>
      </c>
      <c r="H72" s="31" t="s">
        <v>226</v>
      </c>
      <c r="I72" s="31" t="s">
        <v>298</v>
      </c>
      <c r="J72" s="81">
        <v>530.89</v>
      </c>
      <c r="K72" s="118" t="s">
        <v>791</v>
      </c>
    </row>
    <row r="73" spans="2:11" ht="57.6" x14ac:dyDescent="0.3">
      <c r="B73" s="200"/>
      <c r="C73" s="85" t="s">
        <v>297</v>
      </c>
      <c r="D73" s="31" t="s">
        <v>658</v>
      </c>
      <c r="E73" s="31" t="s">
        <v>661</v>
      </c>
      <c r="F73" s="31">
        <f>F72</f>
        <v>2</v>
      </c>
      <c r="G73" s="31" t="str">
        <f>G72</f>
        <v>2017.</v>
      </c>
      <c r="H73" s="31" t="str">
        <f>H72</f>
        <v>Ravnatelj, Stručna služba</v>
      </c>
      <c r="I73" s="31" t="s">
        <v>296</v>
      </c>
      <c r="J73" s="81">
        <v>265.45</v>
      </c>
      <c r="K73" s="118" t="s">
        <v>792</v>
      </c>
    </row>
    <row r="74" spans="2:11" ht="100.8" x14ac:dyDescent="0.3">
      <c r="B74" s="201"/>
      <c r="C74" s="85" t="s">
        <v>478</v>
      </c>
      <c r="D74" s="31" t="s">
        <v>659</v>
      </c>
      <c r="E74" s="31" t="s">
        <v>660</v>
      </c>
      <c r="F74" s="31">
        <v>1</v>
      </c>
      <c r="G74" s="31">
        <v>2022</v>
      </c>
      <c r="H74" s="31" t="s">
        <v>589</v>
      </c>
      <c r="I74" s="31" t="s">
        <v>588</v>
      </c>
      <c r="J74" s="81">
        <v>1327.23</v>
      </c>
      <c r="K74" s="118" t="s">
        <v>793</v>
      </c>
    </row>
    <row r="75" spans="2:11" ht="20.100000000000001" customHeight="1" x14ac:dyDescent="0.3">
      <c r="B75" s="189"/>
      <c r="C75" s="189"/>
      <c r="D75" s="189"/>
      <c r="E75" s="189"/>
      <c r="F75" s="189"/>
      <c r="G75" s="189"/>
      <c r="H75" s="189"/>
      <c r="I75" s="189"/>
      <c r="J75" s="93">
        <f>SUM(J53:J74)</f>
        <v>41421</v>
      </c>
      <c r="K75" s="94"/>
    </row>
    <row r="76" spans="2:11" ht="20.100000000000001" customHeight="1" x14ac:dyDescent="0.3">
      <c r="B76" s="185" t="s">
        <v>63</v>
      </c>
      <c r="C76" s="186"/>
      <c r="D76" s="186"/>
      <c r="E76" s="186"/>
      <c r="F76" s="186"/>
      <c r="G76" s="186"/>
      <c r="H76" s="186"/>
      <c r="I76" s="186"/>
      <c r="J76" s="186"/>
      <c r="K76" s="187"/>
    </row>
    <row r="77" spans="2:11" ht="72" x14ac:dyDescent="0.3">
      <c r="B77" s="192" t="s">
        <v>696</v>
      </c>
      <c r="C77" s="31" t="s">
        <v>295</v>
      </c>
      <c r="D77" s="31" t="s">
        <v>294</v>
      </c>
      <c r="E77" s="31" t="s">
        <v>293</v>
      </c>
      <c r="F77" s="31">
        <v>1</v>
      </c>
      <c r="G77" s="31" t="s">
        <v>112</v>
      </c>
      <c r="H77" s="31" t="s">
        <v>592</v>
      </c>
      <c r="I77" s="31" t="s">
        <v>284</v>
      </c>
      <c r="J77" s="81">
        <v>530.89</v>
      </c>
      <c r="K77" s="118" t="s">
        <v>810</v>
      </c>
    </row>
    <row r="78" spans="2:11" ht="134.25" customHeight="1" x14ac:dyDescent="0.3">
      <c r="B78" s="193"/>
      <c r="C78" s="31" t="s">
        <v>292</v>
      </c>
      <c r="D78" s="31" t="s">
        <v>474</v>
      </c>
      <c r="E78" s="31" t="s">
        <v>291</v>
      </c>
      <c r="F78" s="31">
        <v>1</v>
      </c>
      <c r="G78" s="31">
        <v>2022</v>
      </c>
      <c r="H78" s="31" t="s">
        <v>236</v>
      </c>
      <c r="I78" s="31" t="s">
        <v>290</v>
      </c>
      <c r="J78" s="81">
        <v>1327.23</v>
      </c>
      <c r="K78" s="83" t="s">
        <v>809</v>
      </c>
    </row>
    <row r="79" spans="2:11" ht="86.4" x14ac:dyDescent="0.3">
      <c r="B79" s="193"/>
      <c r="C79" s="31" t="s">
        <v>289</v>
      </c>
      <c r="D79" s="31" t="s">
        <v>288</v>
      </c>
      <c r="E79" s="31" t="s">
        <v>739</v>
      </c>
      <c r="F79" s="31">
        <v>1</v>
      </c>
      <c r="G79" s="31" t="s">
        <v>112</v>
      </c>
      <c r="H79" s="31" t="s">
        <v>226</v>
      </c>
      <c r="I79" s="31" t="s">
        <v>287</v>
      </c>
      <c r="J79" s="81">
        <v>0</v>
      </c>
      <c r="K79" s="83" t="s">
        <v>808</v>
      </c>
    </row>
    <row r="80" spans="2:11" ht="28.8" x14ac:dyDescent="0.3">
      <c r="B80" s="193"/>
      <c r="C80" s="31" t="s">
        <v>286</v>
      </c>
      <c r="D80" s="31" t="s">
        <v>475</v>
      </c>
      <c r="E80" s="31" t="s">
        <v>285</v>
      </c>
      <c r="F80" s="31">
        <v>1</v>
      </c>
      <c r="G80" s="31" t="s">
        <v>112</v>
      </c>
      <c r="H80" s="31" t="s">
        <v>226</v>
      </c>
      <c r="I80" s="31" t="s">
        <v>284</v>
      </c>
      <c r="J80" s="81">
        <v>400</v>
      </c>
      <c r="K80" s="118" t="s">
        <v>807</v>
      </c>
    </row>
    <row r="81" spans="2:11" ht="43.2" x14ac:dyDescent="0.3">
      <c r="B81" s="193"/>
      <c r="C81" s="31" t="s">
        <v>283</v>
      </c>
      <c r="D81" s="31" t="s">
        <v>476</v>
      </c>
      <c r="E81" s="31" t="s">
        <v>282</v>
      </c>
      <c r="F81" s="31">
        <v>1</v>
      </c>
      <c r="G81" s="31" t="s">
        <v>112</v>
      </c>
      <c r="H81" s="31" t="s">
        <v>226</v>
      </c>
      <c r="I81" s="31" t="s">
        <v>281</v>
      </c>
      <c r="J81" s="81">
        <v>265.45</v>
      </c>
      <c r="K81" s="118" t="s">
        <v>806</v>
      </c>
    </row>
    <row r="82" spans="2:11" ht="93" customHeight="1" x14ac:dyDescent="0.3">
      <c r="B82" s="193"/>
      <c r="C82" s="31" t="s">
        <v>280</v>
      </c>
      <c r="D82" s="31" t="s">
        <v>477</v>
      </c>
      <c r="E82" s="31" t="s">
        <v>279</v>
      </c>
      <c r="F82" s="31">
        <v>3</v>
      </c>
      <c r="G82" s="31" t="s">
        <v>112</v>
      </c>
      <c r="H82" s="31" t="s">
        <v>226</v>
      </c>
      <c r="I82" s="31" t="s">
        <v>278</v>
      </c>
      <c r="J82" s="81">
        <v>265.45</v>
      </c>
      <c r="K82" s="118" t="s">
        <v>805</v>
      </c>
    </row>
    <row r="83" spans="2:11" ht="111.75" customHeight="1" x14ac:dyDescent="0.3">
      <c r="B83" s="193"/>
      <c r="C83" s="31" t="s">
        <v>277</v>
      </c>
      <c r="D83" s="31" t="s">
        <v>276</v>
      </c>
      <c r="E83" s="31" t="s">
        <v>275</v>
      </c>
      <c r="F83" s="31">
        <v>2</v>
      </c>
      <c r="G83" s="31" t="s">
        <v>239</v>
      </c>
      <c r="H83" s="31" t="s">
        <v>226</v>
      </c>
      <c r="I83" s="31" t="s">
        <v>264</v>
      </c>
      <c r="J83" s="81">
        <v>1990.84</v>
      </c>
      <c r="K83" s="118" t="s">
        <v>804</v>
      </c>
    </row>
    <row r="84" spans="2:11" ht="98.25" customHeight="1" x14ac:dyDescent="0.3">
      <c r="B84" s="200"/>
      <c r="C84" s="31" t="s">
        <v>274</v>
      </c>
      <c r="D84" s="31" t="s">
        <v>273</v>
      </c>
      <c r="E84" s="31" t="s">
        <v>272</v>
      </c>
      <c r="F84" s="31">
        <v>2</v>
      </c>
      <c r="G84" s="31" t="s">
        <v>112</v>
      </c>
      <c r="H84" s="31" t="str">
        <f>H83</f>
        <v>Ravnatelj, Stručna služba</v>
      </c>
      <c r="I84" s="31" t="s">
        <v>271</v>
      </c>
      <c r="J84" s="81">
        <v>530.89</v>
      </c>
      <c r="K84" s="118" t="s">
        <v>803</v>
      </c>
    </row>
    <row r="85" spans="2:11" ht="72" x14ac:dyDescent="0.3">
      <c r="B85" s="200"/>
      <c r="C85" s="31" t="s">
        <v>270</v>
      </c>
      <c r="D85" s="31" t="s">
        <v>269</v>
      </c>
      <c r="E85" s="31" t="s">
        <v>641</v>
      </c>
      <c r="F85" s="31">
        <v>2</v>
      </c>
      <c r="G85" s="31" t="s">
        <v>239</v>
      </c>
      <c r="H85" s="31" t="s">
        <v>226</v>
      </c>
      <c r="I85" s="31" t="s">
        <v>268</v>
      </c>
      <c r="J85" s="81">
        <v>0</v>
      </c>
      <c r="K85" s="118" t="s">
        <v>802</v>
      </c>
    </row>
    <row r="86" spans="2:11" ht="57.6" x14ac:dyDescent="0.3">
      <c r="B86" s="200"/>
      <c r="C86" s="31" t="s">
        <v>267</v>
      </c>
      <c r="D86" s="31" t="s">
        <v>266</v>
      </c>
      <c r="E86" s="31" t="s">
        <v>265</v>
      </c>
      <c r="F86" s="31">
        <v>2</v>
      </c>
      <c r="G86" s="31" t="s">
        <v>232</v>
      </c>
      <c r="H86" s="31" t="s">
        <v>131</v>
      </c>
      <c r="I86" s="31" t="s">
        <v>264</v>
      </c>
      <c r="J86" s="81">
        <v>1592.67</v>
      </c>
      <c r="K86" s="118" t="s">
        <v>801</v>
      </c>
    </row>
    <row r="87" spans="2:11" ht="57.6" x14ac:dyDescent="0.3">
      <c r="B87" s="200"/>
      <c r="C87" s="31" t="s">
        <v>263</v>
      </c>
      <c r="D87" s="31" t="s">
        <v>262</v>
      </c>
      <c r="E87" s="31" t="s">
        <v>642</v>
      </c>
      <c r="F87" s="31">
        <v>1</v>
      </c>
      <c r="G87" s="31" t="s">
        <v>239</v>
      </c>
      <c r="H87" s="31" t="s">
        <v>131</v>
      </c>
      <c r="I87" s="31" t="s">
        <v>261</v>
      </c>
      <c r="J87" s="81">
        <v>3981.68</v>
      </c>
      <c r="K87" s="118" t="s">
        <v>800</v>
      </c>
    </row>
    <row r="88" spans="2:11" ht="20.100000000000001" customHeight="1" x14ac:dyDescent="0.3">
      <c r="B88" s="197"/>
      <c r="C88" s="198"/>
      <c r="D88" s="198"/>
      <c r="E88" s="198"/>
      <c r="F88" s="198"/>
      <c r="G88" s="198"/>
      <c r="H88" s="198"/>
      <c r="I88" s="199"/>
      <c r="J88" s="93">
        <f>SUM(J77:J87)</f>
        <v>10885.1</v>
      </c>
      <c r="K88" s="94"/>
    </row>
    <row r="89" spans="2:11" ht="20.100000000000001" customHeight="1" x14ac:dyDescent="0.3">
      <c r="B89" s="185" t="s">
        <v>64</v>
      </c>
      <c r="C89" s="186"/>
      <c r="D89" s="186"/>
      <c r="E89" s="186"/>
      <c r="F89" s="186"/>
      <c r="G89" s="186"/>
      <c r="H89" s="186"/>
      <c r="I89" s="186"/>
      <c r="J89" s="186"/>
      <c r="K89" s="187"/>
    </row>
    <row r="90" spans="2:11" ht="129.6" x14ac:dyDescent="0.3">
      <c r="B90" s="188" t="s">
        <v>697</v>
      </c>
      <c r="C90" s="31" t="s">
        <v>260</v>
      </c>
      <c r="D90" s="31" t="s">
        <v>259</v>
      </c>
      <c r="E90" s="31" t="s">
        <v>258</v>
      </c>
      <c r="F90" s="31">
        <v>1</v>
      </c>
      <c r="G90" s="31">
        <v>2023</v>
      </c>
      <c r="H90" s="31" t="s">
        <v>592</v>
      </c>
      <c r="I90" s="31" t="s">
        <v>256</v>
      </c>
      <c r="J90" s="81">
        <v>1327.23</v>
      </c>
      <c r="K90" s="83" t="s">
        <v>698</v>
      </c>
    </row>
    <row r="91" spans="2:11" ht="75.75" customHeight="1" x14ac:dyDescent="0.3">
      <c r="B91" s="188"/>
      <c r="C91" s="31" t="s">
        <v>253</v>
      </c>
      <c r="D91" s="31" t="s">
        <v>252</v>
      </c>
      <c r="E91" s="31" t="s">
        <v>676</v>
      </c>
      <c r="F91" s="31">
        <v>1</v>
      </c>
      <c r="G91" s="31">
        <v>2017</v>
      </c>
      <c r="H91" s="31" t="s">
        <v>589</v>
      </c>
      <c r="I91" s="31"/>
      <c r="J91" s="81">
        <v>663.61</v>
      </c>
      <c r="K91" s="83"/>
    </row>
    <row r="92" spans="2:11" ht="72" x14ac:dyDescent="0.3">
      <c r="B92" s="188"/>
      <c r="C92" s="31" t="s">
        <v>251</v>
      </c>
      <c r="D92" s="31" t="s">
        <v>669</v>
      </c>
      <c r="E92" s="31" t="s">
        <v>250</v>
      </c>
      <c r="F92" s="31">
        <v>1</v>
      </c>
      <c r="G92" s="31" t="s">
        <v>112</v>
      </c>
      <c r="H92" s="31" t="s">
        <v>249</v>
      </c>
      <c r="I92" s="31"/>
      <c r="J92" s="81">
        <v>663.61</v>
      </c>
      <c r="K92" s="83"/>
    </row>
    <row r="93" spans="2:11" ht="100.5" customHeight="1" x14ac:dyDescent="0.3">
      <c r="B93" s="192" t="s">
        <v>699</v>
      </c>
      <c r="C93" s="31" t="s">
        <v>248</v>
      </c>
      <c r="D93" s="31" t="s">
        <v>247</v>
      </c>
      <c r="E93" s="31" t="s">
        <v>473</v>
      </c>
      <c r="F93" s="31">
        <v>1</v>
      </c>
      <c r="G93" s="31">
        <v>2017</v>
      </c>
      <c r="H93" s="86" t="s">
        <v>590</v>
      </c>
      <c r="I93" s="31" t="s">
        <v>246</v>
      </c>
      <c r="J93" s="81">
        <v>2654.46</v>
      </c>
      <c r="K93" s="83" t="s">
        <v>598</v>
      </c>
    </row>
    <row r="94" spans="2:11" ht="57.6" x14ac:dyDescent="0.3">
      <c r="B94" s="193"/>
      <c r="C94" s="31" t="s">
        <v>670</v>
      </c>
      <c r="D94" s="31" t="s">
        <v>671</v>
      </c>
      <c r="E94" s="31" t="s">
        <v>672</v>
      </c>
      <c r="F94" s="31">
        <v>2</v>
      </c>
      <c r="G94" s="31">
        <v>2023</v>
      </c>
      <c r="H94" s="31" t="s">
        <v>589</v>
      </c>
      <c r="I94" s="31" t="s">
        <v>673</v>
      </c>
      <c r="J94" s="81">
        <v>200</v>
      </c>
      <c r="K94" s="118" t="s">
        <v>799</v>
      </c>
    </row>
    <row r="95" spans="2:11" ht="86.4" x14ac:dyDescent="0.3">
      <c r="B95" s="193"/>
      <c r="C95" s="31" t="s">
        <v>245</v>
      </c>
      <c r="D95" s="31" t="s">
        <v>244</v>
      </c>
      <c r="E95" s="31" t="s">
        <v>472</v>
      </c>
      <c r="F95" s="31">
        <f>F93</f>
        <v>1</v>
      </c>
      <c r="G95" s="31">
        <f>G93</f>
        <v>2017</v>
      </c>
      <c r="H95" s="31" t="str">
        <f>H93</f>
        <v>Ravnatelj, Stručna služba, Odjel čuvara prirode, služba općih poslova</v>
      </c>
      <c r="I95" s="31"/>
      <c r="J95" s="81">
        <v>1592.67</v>
      </c>
      <c r="K95" s="118" t="s">
        <v>798</v>
      </c>
    </row>
    <row r="96" spans="2:11" ht="57.6" x14ac:dyDescent="0.3">
      <c r="B96" s="193"/>
      <c r="C96" s="31" t="s">
        <v>243</v>
      </c>
      <c r="D96" s="31" t="s">
        <v>674</v>
      </c>
      <c r="E96" s="31" t="s">
        <v>471</v>
      </c>
      <c r="F96" s="31">
        <v>1</v>
      </c>
      <c r="G96" s="31" t="s">
        <v>239</v>
      </c>
      <c r="H96" s="31" t="s">
        <v>589</v>
      </c>
      <c r="I96" s="31"/>
      <c r="J96" s="81">
        <v>2654.46</v>
      </c>
      <c r="K96" s="83" t="s">
        <v>497</v>
      </c>
    </row>
    <row r="97" spans="2:11" ht="28.8" x14ac:dyDescent="0.3">
      <c r="B97" s="193"/>
      <c r="C97" s="31" t="s">
        <v>241</v>
      </c>
      <c r="D97" s="31" t="s">
        <v>675</v>
      </c>
      <c r="E97" s="31" t="s">
        <v>240</v>
      </c>
      <c r="F97" s="31">
        <v>1</v>
      </c>
      <c r="G97" s="31" t="s">
        <v>239</v>
      </c>
      <c r="H97" s="31" t="s">
        <v>226</v>
      </c>
      <c r="I97" s="31"/>
      <c r="J97" s="81">
        <v>1526.31</v>
      </c>
      <c r="K97" s="118" t="s">
        <v>797</v>
      </c>
    </row>
    <row r="98" spans="2:11" ht="92.25" customHeight="1" x14ac:dyDescent="0.3">
      <c r="B98" s="193"/>
      <c r="C98" s="31" t="s">
        <v>238</v>
      </c>
      <c r="D98" s="31" t="s">
        <v>470</v>
      </c>
      <c r="E98" s="31" t="s">
        <v>237</v>
      </c>
      <c r="F98" s="31">
        <v>1</v>
      </c>
      <c r="G98" s="31" t="s">
        <v>112</v>
      </c>
      <c r="H98" s="31" t="s">
        <v>591</v>
      </c>
      <c r="I98" s="31"/>
      <c r="J98" s="81">
        <v>1990.84</v>
      </c>
      <c r="K98" s="118" t="s">
        <v>796</v>
      </c>
    </row>
    <row r="99" spans="2:11" ht="28.8" x14ac:dyDescent="0.3">
      <c r="B99" s="193"/>
      <c r="C99" s="31" t="s">
        <v>235</v>
      </c>
      <c r="D99" s="31" t="s">
        <v>234</v>
      </c>
      <c r="E99" s="31" t="s">
        <v>233</v>
      </c>
      <c r="F99" s="31">
        <v>3</v>
      </c>
      <c r="G99" s="31" t="s">
        <v>232</v>
      </c>
      <c r="H99" s="31" t="s">
        <v>226</v>
      </c>
      <c r="I99" s="31" t="s">
        <v>308</v>
      </c>
      <c r="J99" s="81">
        <v>1592.67</v>
      </c>
      <c r="K99" s="118" t="s">
        <v>39</v>
      </c>
    </row>
    <row r="100" spans="2:11" ht="86.4" x14ac:dyDescent="0.3">
      <c r="B100" s="193"/>
      <c r="C100" s="31" t="s">
        <v>231</v>
      </c>
      <c r="D100" s="31" t="s">
        <v>230</v>
      </c>
      <c r="E100" s="31" t="s">
        <v>469</v>
      </c>
      <c r="F100" s="31">
        <v>1</v>
      </c>
      <c r="G100" s="31" t="s">
        <v>112</v>
      </c>
      <c r="H100" s="31" t="s">
        <v>229</v>
      </c>
      <c r="I100" s="31" t="s">
        <v>498</v>
      </c>
      <c r="J100" s="81">
        <v>26544.560000000001</v>
      </c>
      <c r="K100" s="83" t="s">
        <v>795</v>
      </c>
    </row>
    <row r="101" spans="2:11" ht="72" x14ac:dyDescent="0.3">
      <c r="B101" s="194"/>
      <c r="C101" s="31" t="s">
        <v>228</v>
      </c>
      <c r="D101" s="31" t="s">
        <v>227</v>
      </c>
      <c r="E101" s="31" t="s">
        <v>709</v>
      </c>
      <c r="F101" s="31">
        <v>1</v>
      </c>
      <c r="G101" s="31" t="s">
        <v>112</v>
      </c>
      <c r="H101" s="31" t="s">
        <v>226</v>
      </c>
      <c r="I101" s="31" t="s">
        <v>737</v>
      </c>
      <c r="J101" s="81">
        <v>400</v>
      </c>
      <c r="K101" s="118" t="s">
        <v>794</v>
      </c>
    </row>
    <row r="102" spans="2:11" ht="20.100000000000001" customHeight="1" x14ac:dyDescent="0.3">
      <c r="B102" s="195"/>
      <c r="C102" s="196"/>
      <c r="D102" s="196"/>
      <c r="E102" s="196"/>
      <c r="F102" s="196"/>
      <c r="G102" s="196"/>
      <c r="H102" s="196"/>
      <c r="I102" s="196"/>
      <c r="J102" s="93">
        <f>SUM(J91:J101)</f>
        <v>40483.19</v>
      </c>
      <c r="K102" s="94"/>
    </row>
    <row r="115" s="78" customFormat="1" x14ac:dyDescent="0.3"/>
    <row r="116" s="78" customFormat="1" x14ac:dyDescent="0.3"/>
    <row r="117" s="78" customFormat="1" x14ac:dyDescent="0.3"/>
    <row r="118" s="78" customFormat="1" x14ac:dyDescent="0.3"/>
    <row r="119" s="78" customFormat="1" x14ac:dyDescent="0.3"/>
    <row r="120" s="78" customFormat="1" x14ac:dyDescent="0.3"/>
    <row r="121" s="78" customFormat="1" x14ac:dyDescent="0.3"/>
    <row r="122" s="78" customFormat="1" x14ac:dyDescent="0.3"/>
    <row r="123" s="78" customFormat="1" x14ac:dyDescent="0.3"/>
    <row r="124" s="78" customFormat="1" x14ac:dyDescent="0.3"/>
    <row r="125" s="78" customFormat="1" x14ac:dyDescent="0.3"/>
    <row r="126" s="78" customFormat="1" x14ac:dyDescent="0.3"/>
    <row r="127" s="78" customFormat="1" x14ac:dyDescent="0.3"/>
    <row r="128" s="78" customFormat="1" x14ac:dyDescent="0.3"/>
    <row r="129" s="78" customFormat="1" x14ac:dyDescent="0.3"/>
    <row r="130" s="78" customFormat="1" x14ac:dyDescent="0.3"/>
    <row r="131" s="78" customFormat="1" x14ac:dyDescent="0.3"/>
    <row r="132" s="78" customFormat="1" x14ac:dyDescent="0.3"/>
    <row r="133" s="78" customFormat="1" x14ac:dyDescent="0.3"/>
    <row r="134" s="78" customFormat="1" x14ac:dyDescent="0.3"/>
    <row r="135" s="78" customFormat="1" x14ac:dyDescent="0.3"/>
    <row r="136" s="78" customFormat="1" x14ac:dyDescent="0.3"/>
    <row r="137" s="78" customFormat="1" x14ac:dyDescent="0.3"/>
    <row r="138" s="78" customFormat="1" x14ac:dyDescent="0.3"/>
    <row r="139" s="78" customFormat="1" x14ac:dyDescent="0.3"/>
    <row r="140" s="78" customFormat="1" x14ac:dyDescent="0.3"/>
    <row r="141" s="78" customFormat="1" x14ac:dyDescent="0.3"/>
    <row r="142" s="78" customFormat="1" x14ac:dyDescent="0.3"/>
    <row r="143" s="78" customFormat="1" x14ac:dyDescent="0.3"/>
    <row r="144" s="78" customFormat="1" x14ac:dyDescent="0.3"/>
  </sheetData>
  <mergeCells count="37">
    <mergeCell ref="B38:K38"/>
    <mergeCell ref="B51:I51"/>
    <mergeCell ref="B75:I75"/>
    <mergeCell ref="B102:I102"/>
    <mergeCell ref="B89:K89"/>
    <mergeCell ref="B76:K76"/>
    <mergeCell ref="B90:B92"/>
    <mergeCell ref="B93:B101"/>
    <mergeCell ref="B88:I88"/>
    <mergeCell ref="B77:B87"/>
    <mergeCell ref="B62:B74"/>
    <mergeCell ref="B39:B45"/>
    <mergeCell ref="I58:I59"/>
    <mergeCell ref="J58:J59"/>
    <mergeCell ref="K58:K59"/>
    <mergeCell ref="B52:K52"/>
    <mergeCell ref="B26:B27"/>
    <mergeCell ref="B23:I23"/>
    <mergeCell ref="B24:K24"/>
    <mergeCell ref="B21:B22"/>
    <mergeCell ref="B58:B61"/>
    <mergeCell ref="C58:C59"/>
    <mergeCell ref="D58:D59"/>
    <mergeCell ref="E58:E59"/>
    <mergeCell ref="F58:F59"/>
    <mergeCell ref="G58:G59"/>
    <mergeCell ref="H58:H59"/>
    <mergeCell ref="B28:B36"/>
    <mergeCell ref="B48:B50"/>
    <mergeCell ref="B37:I37"/>
    <mergeCell ref="B46:B47"/>
    <mergeCell ref="B53:B57"/>
    <mergeCell ref="B7:B9"/>
    <mergeCell ref="B10:B20"/>
    <mergeCell ref="B2:J2"/>
    <mergeCell ref="B3:G3"/>
    <mergeCell ref="B5:K5"/>
  </mergeCells>
  <dataValidations count="2">
    <dataValidation type="list" allowBlank="1" showInputMessage="1" showErrorMessage="1" prompt="ODABRATI JEDNU OD PONUĐENIH TVRDNJI" sqref="F39:F50 F77:F87 F22 F90:F101 F53:F58 F60:F74 F25:F35 F6:F20" xr:uid="{00000000-0002-0000-0500-000000000000}">
      <formula1>PRIORITETI</formula1>
    </dataValidation>
    <dataValidation type="list" allowBlank="1" showInputMessage="1" showErrorMessage="1" sqref="F36" xr:uid="{00000000-0002-0000-0500-000001000000}">
      <formula1>PRIORITETI</formula1>
    </dataValidation>
  </dataValidations>
  <pageMargins left="0.7" right="0.7" top="0.75" bottom="0.75" header="0.3" footer="0.3"/>
  <pageSetup paperSize="8"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H17"/>
  <sheetViews>
    <sheetView topLeftCell="A13" zoomScaleNormal="100" zoomScaleSheetLayoutView="100" workbookViewId="0">
      <selection activeCell="I6" sqref="I6"/>
    </sheetView>
  </sheetViews>
  <sheetFormatPr defaultColWidth="9.109375" defaultRowHeight="14.4" x14ac:dyDescent="0.3"/>
  <cols>
    <col min="1" max="1" width="9.109375" style="6"/>
    <col min="2" max="2" width="12.77734375" style="6" customWidth="1"/>
    <col min="3" max="3" width="30.77734375" style="6" customWidth="1"/>
    <col min="4" max="6" width="12.77734375" style="6" customWidth="1"/>
    <col min="7" max="8" width="30.77734375" style="6" customWidth="1"/>
    <col min="9" max="16384" width="9.109375" style="6"/>
  </cols>
  <sheetData>
    <row r="2" spans="2:8" s="4" customFormat="1" ht="30" customHeight="1" x14ac:dyDescent="0.3">
      <c r="B2" s="181" t="s">
        <v>84</v>
      </c>
      <c r="C2" s="207"/>
      <c r="D2" s="207"/>
      <c r="E2" s="207"/>
      <c r="F2" s="207"/>
      <c r="G2" s="207"/>
    </row>
    <row r="3" spans="2:8" ht="30" customHeight="1" x14ac:dyDescent="0.3">
      <c r="B3" s="206" t="s">
        <v>85</v>
      </c>
      <c r="C3" s="206"/>
      <c r="D3" s="206"/>
      <c r="E3" s="206"/>
      <c r="F3" s="206"/>
      <c r="G3" s="206"/>
      <c r="H3" s="206"/>
    </row>
    <row r="4" spans="2:8" s="64" customFormat="1" ht="60" customHeight="1" x14ac:dyDescent="0.25">
      <c r="B4" s="47" t="s">
        <v>82</v>
      </c>
      <c r="C4" s="47" t="s">
        <v>14</v>
      </c>
      <c r="D4" s="65" t="s">
        <v>73</v>
      </c>
      <c r="E4" s="65" t="s">
        <v>72</v>
      </c>
      <c r="F4" s="65" t="s">
        <v>77</v>
      </c>
      <c r="G4" s="47" t="s">
        <v>15</v>
      </c>
      <c r="H4" s="47" t="s">
        <v>74</v>
      </c>
    </row>
    <row r="5" spans="2:8" s="64" customFormat="1" ht="72" x14ac:dyDescent="0.25">
      <c r="B5" s="97" t="s">
        <v>413</v>
      </c>
      <c r="C5" s="32" t="s">
        <v>724</v>
      </c>
      <c r="D5" s="32">
        <v>2018</v>
      </c>
      <c r="E5" s="32" t="s">
        <v>714</v>
      </c>
      <c r="F5" s="113" t="s">
        <v>725</v>
      </c>
      <c r="G5" s="32" t="s">
        <v>711</v>
      </c>
      <c r="H5" s="32" t="s">
        <v>499</v>
      </c>
    </row>
    <row r="6" spans="2:8" s="64" customFormat="1" ht="60" customHeight="1" x14ac:dyDescent="0.25">
      <c r="B6" s="97" t="s">
        <v>454</v>
      </c>
      <c r="C6" s="32" t="s">
        <v>717</v>
      </c>
      <c r="D6" s="32">
        <v>2017</v>
      </c>
      <c r="E6" s="32" t="s">
        <v>719</v>
      </c>
      <c r="F6" s="32" t="s">
        <v>507</v>
      </c>
      <c r="G6" s="32" t="s">
        <v>723</v>
      </c>
      <c r="H6" s="112" t="s">
        <v>721</v>
      </c>
    </row>
    <row r="7" spans="2:8" s="64" customFormat="1" ht="60" customHeight="1" x14ac:dyDescent="0.25">
      <c r="B7" s="97" t="s">
        <v>454</v>
      </c>
      <c r="C7" s="32" t="s">
        <v>718</v>
      </c>
      <c r="D7" s="32">
        <v>2017</v>
      </c>
      <c r="E7" s="32" t="s">
        <v>720</v>
      </c>
      <c r="F7" s="32" t="s">
        <v>507</v>
      </c>
      <c r="G7" s="32" t="s">
        <v>723</v>
      </c>
      <c r="H7" s="112" t="s">
        <v>722</v>
      </c>
    </row>
    <row r="8" spans="2:8" s="64" customFormat="1" ht="60" customHeight="1" x14ac:dyDescent="0.25">
      <c r="B8" s="97" t="s">
        <v>454</v>
      </c>
      <c r="C8" s="32" t="s">
        <v>726</v>
      </c>
      <c r="D8" s="32">
        <v>2017</v>
      </c>
      <c r="E8" s="32" t="s">
        <v>714</v>
      </c>
      <c r="F8" s="32" t="s">
        <v>507</v>
      </c>
      <c r="G8" s="32" t="s">
        <v>723</v>
      </c>
      <c r="H8" s="32" t="s">
        <v>499</v>
      </c>
    </row>
    <row r="9" spans="2:8" s="64" customFormat="1" ht="60" customHeight="1" x14ac:dyDescent="0.25">
      <c r="B9" s="97" t="s">
        <v>452</v>
      </c>
      <c r="C9" s="32" t="s">
        <v>712</v>
      </c>
      <c r="D9" s="32">
        <v>2023</v>
      </c>
      <c r="E9" s="32" t="s">
        <v>710</v>
      </c>
      <c r="F9" s="113" t="s">
        <v>308</v>
      </c>
      <c r="G9" s="32" t="s">
        <v>711</v>
      </c>
      <c r="H9" s="112" t="s">
        <v>727</v>
      </c>
    </row>
    <row r="10" spans="2:8" s="64" customFormat="1" ht="60" customHeight="1" x14ac:dyDescent="0.25">
      <c r="B10" s="97" t="s">
        <v>448</v>
      </c>
      <c r="C10" s="32" t="s">
        <v>713</v>
      </c>
      <c r="D10" s="32" t="s">
        <v>127</v>
      </c>
      <c r="E10" s="32" t="s">
        <v>714</v>
      </c>
      <c r="F10" s="32" t="s">
        <v>507</v>
      </c>
      <c r="G10" s="32" t="s">
        <v>715</v>
      </c>
      <c r="H10" s="32" t="s">
        <v>716</v>
      </c>
    </row>
    <row r="11" spans="2:8" ht="86.4" x14ac:dyDescent="0.3">
      <c r="B11" s="97" t="s">
        <v>445</v>
      </c>
      <c r="C11" s="32" t="s">
        <v>512</v>
      </c>
      <c r="D11" s="32" t="s">
        <v>127</v>
      </c>
      <c r="E11" s="32" t="s">
        <v>594</v>
      </c>
      <c r="F11" s="113" t="s">
        <v>511</v>
      </c>
      <c r="G11" s="32" t="s">
        <v>510</v>
      </c>
      <c r="H11" s="112" t="s">
        <v>527</v>
      </c>
    </row>
    <row r="12" spans="2:8" ht="72" x14ac:dyDescent="0.3">
      <c r="B12" s="211" t="s">
        <v>441</v>
      </c>
      <c r="C12" s="95" t="s">
        <v>509</v>
      </c>
      <c r="D12" s="32">
        <v>2017</v>
      </c>
      <c r="E12" s="32" t="s">
        <v>508</v>
      </c>
      <c r="F12" s="32" t="s">
        <v>507</v>
      </c>
      <c r="G12" s="32" t="s">
        <v>506</v>
      </c>
      <c r="H12" s="32" t="s">
        <v>499</v>
      </c>
    </row>
    <row r="13" spans="2:8" ht="72" x14ac:dyDescent="0.3">
      <c r="B13" s="200"/>
      <c r="C13" s="95" t="s">
        <v>505</v>
      </c>
      <c r="D13" s="32">
        <v>2017</v>
      </c>
      <c r="E13" s="32" t="str">
        <f t="shared" ref="E13:F15" si="0">E12</f>
        <v>siječanj-prosinac</v>
      </c>
      <c r="F13" s="32" t="str">
        <f t="shared" si="0"/>
        <v>stručna služba, služba čuvara prirode</v>
      </c>
      <c r="G13" s="32" t="s">
        <v>504</v>
      </c>
      <c r="H13" s="32" t="s">
        <v>499</v>
      </c>
    </row>
    <row r="14" spans="2:8" ht="78" customHeight="1" x14ac:dyDescent="0.3">
      <c r="B14" s="201"/>
      <c r="C14" s="96" t="s">
        <v>503</v>
      </c>
      <c r="D14" s="32">
        <v>2017</v>
      </c>
      <c r="E14" s="32" t="str">
        <f t="shared" si="0"/>
        <v>siječanj-prosinac</v>
      </c>
      <c r="F14" s="32" t="str">
        <f t="shared" si="0"/>
        <v>stručna služba, služba čuvara prirode</v>
      </c>
      <c r="G14" s="32" t="s">
        <v>502</v>
      </c>
      <c r="H14" s="32" t="s">
        <v>499</v>
      </c>
    </row>
    <row r="15" spans="2:8" ht="43.2" x14ac:dyDescent="0.3">
      <c r="B15" s="32" t="s">
        <v>438</v>
      </c>
      <c r="C15" s="32" t="s">
        <v>501</v>
      </c>
      <c r="D15" s="32">
        <v>2021</v>
      </c>
      <c r="E15" s="32" t="str">
        <f t="shared" si="0"/>
        <v>siječanj-prosinac</v>
      </c>
      <c r="F15" s="32" t="str">
        <f t="shared" si="0"/>
        <v>stručna služba, služba čuvara prirode</v>
      </c>
      <c r="G15" s="32" t="s">
        <v>494</v>
      </c>
      <c r="H15" s="32" t="s">
        <v>499</v>
      </c>
    </row>
    <row r="16" spans="2:8" ht="43.2" x14ac:dyDescent="0.3">
      <c r="B16" s="32" t="s">
        <v>434</v>
      </c>
      <c r="C16" s="95" t="s">
        <v>500</v>
      </c>
      <c r="D16" s="32">
        <v>2021</v>
      </c>
      <c r="E16" s="32" t="str">
        <f>E14</f>
        <v>siječanj-prosinac</v>
      </c>
      <c r="F16" s="32" t="str">
        <f>F14</f>
        <v>stručna služba, služba čuvara prirode</v>
      </c>
      <c r="G16" s="32" t="s">
        <v>431</v>
      </c>
      <c r="H16" s="32" t="s">
        <v>499</v>
      </c>
    </row>
    <row r="17" spans="2:8" x14ac:dyDescent="0.3">
      <c r="B17" s="208" t="s">
        <v>52</v>
      </c>
      <c r="C17" s="209"/>
      <c r="D17" s="209"/>
      <c r="E17" s="209"/>
      <c r="F17" s="209"/>
      <c r="G17" s="209"/>
      <c r="H17" s="210"/>
    </row>
  </sheetData>
  <mergeCells count="4">
    <mergeCell ref="B3:H3"/>
    <mergeCell ref="B2:G2"/>
    <mergeCell ref="B17:H17"/>
    <mergeCell ref="B12:B14"/>
  </mergeCells>
  <pageMargins left="0.70866141732283472" right="0.70866141732283472" top="0.74803149606299213" bottom="0.74803149606299213" header="0.31496062992125984" footer="0.31496062992125984"/>
  <pageSetup paperSize="9" scale="91" fitToHeight="0"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B18"/>
  <sheetViews>
    <sheetView zoomScaleNormal="100" zoomScaleSheetLayoutView="100" workbookViewId="0">
      <selection activeCell="B11" sqref="B11"/>
    </sheetView>
  </sheetViews>
  <sheetFormatPr defaultColWidth="9.109375" defaultRowHeight="14.4" x14ac:dyDescent="0.3"/>
  <cols>
    <col min="1" max="1" width="9.109375" style="6"/>
    <col min="2" max="2" width="94.21875" style="6" bestFit="1" customWidth="1"/>
    <col min="3" max="10" width="9.109375" style="6"/>
    <col min="11" max="11" width="19" style="6" customWidth="1"/>
    <col min="12" max="16384" width="9.109375" style="6"/>
  </cols>
  <sheetData>
    <row r="2" spans="2:2" ht="30" customHeight="1" x14ac:dyDescent="0.3">
      <c r="B2" s="51" t="s">
        <v>86</v>
      </c>
    </row>
    <row r="3" spans="2:2" ht="30" customHeight="1" x14ac:dyDescent="0.3">
      <c r="B3" s="38" t="s">
        <v>87</v>
      </c>
    </row>
    <row r="4" spans="2:2" ht="28.8" x14ac:dyDescent="0.3">
      <c r="B4" s="107" t="s">
        <v>621</v>
      </c>
    </row>
    <row r="5" spans="2:2" x14ac:dyDescent="0.3">
      <c r="B5" s="66" t="s">
        <v>576</v>
      </c>
    </row>
    <row r="6" spans="2:2" ht="57.6" x14ac:dyDescent="0.3">
      <c r="B6" s="66" t="s">
        <v>577</v>
      </c>
    </row>
    <row r="7" spans="2:2" x14ac:dyDescent="0.3">
      <c r="B7" s="67" t="s">
        <v>578</v>
      </c>
    </row>
    <row r="8" spans="2:2" x14ac:dyDescent="0.3">
      <c r="B8" s="67" t="s">
        <v>579</v>
      </c>
    </row>
    <row r="9" spans="2:2" x14ac:dyDescent="0.3">
      <c r="B9" s="67" t="s">
        <v>580</v>
      </c>
    </row>
    <row r="10" spans="2:2" x14ac:dyDescent="0.3">
      <c r="B10" s="101" t="s">
        <v>618</v>
      </c>
    </row>
    <row r="11" spans="2:2" x14ac:dyDescent="0.3">
      <c r="B11" s="107" t="s">
        <v>581</v>
      </c>
    </row>
    <row r="12" spans="2:2" ht="28.8" x14ac:dyDescent="0.3">
      <c r="B12" s="101" t="s">
        <v>620</v>
      </c>
    </row>
    <row r="13" spans="2:2" ht="43.2" x14ac:dyDescent="0.3">
      <c r="B13" s="66" t="s">
        <v>582</v>
      </c>
    </row>
    <row r="14" spans="2:2" ht="28.8" x14ac:dyDescent="0.3">
      <c r="B14" s="101" t="s">
        <v>596</v>
      </c>
    </row>
    <row r="15" spans="2:2" ht="28.8" x14ac:dyDescent="0.3">
      <c r="B15" s="67" t="s">
        <v>583</v>
      </c>
    </row>
    <row r="16" spans="2:2" x14ac:dyDescent="0.3">
      <c r="B16" s="67" t="s">
        <v>584</v>
      </c>
    </row>
    <row r="17" spans="2:2" x14ac:dyDescent="0.3">
      <c r="B17" s="101" t="s">
        <v>619</v>
      </c>
    </row>
    <row r="18" spans="2:2" x14ac:dyDescent="0.3">
      <c r="B18" s="50" t="s">
        <v>81</v>
      </c>
    </row>
  </sheetData>
  <pageMargins left="0.7" right="0.7" top="0.75" bottom="0.75" header="0.3" footer="0.3"/>
  <pageSetup paperSize="9" scale="9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G47"/>
  <sheetViews>
    <sheetView zoomScaleNormal="100" zoomScaleSheetLayoutView="100" workbookViewId="0">
      <selection activeCell="G12" sqref="G12"/>
    </sheetView>
  </sheetViews>
  <sheetFormatPr defaultColWidth="9.109375" defaultRowHeight="14.4" x14ac:dyDescent="0.3"/>
  <cols>
    <col min="1" max="1" width="9.109375" style="6"/>
    <col min="2" max="2" width="23.77734375" style="6" customWidth="1"/>
    <col min="3" max="3" width="12.77734375" style="63" customWidth="1"/>
    <col min="4" max="4" width="26.109375" style="63" customWidth="1"/>
    <col min="5" max="5" width="13" style="63" customWidth="1"/>
    <col min="6" max="6" width="19.88671875" style="63" customWidth="1"/>
    <col min="7" max="7" width="13.44140625" style="63" customWidth="1"/>
    <col min="8" max="16384" width="9.109375" style="6"/>
  </cols>
  <sheetData>
    <row r="2" spans="2:7" s="4" customFormat="1" ht="30" customHeight="1" x14ac:dyDescent="0.3">
      <c r="B2" s="120" t="s">
        <v>88</v>
      </c>
      <c r="C2" s="120"/>
      <c r="D2" s="120"/>
      <c r="E2" s="120"/>
      <c r="F2" s="120"/>
      <c r="G2" s="120"/>
    </row>
    <row r="3" spans="2:7" ht="30" customHeight="1" x14ac:dyDescent="0.3">
      <c r="B3" s="219" t="s">
        <v>89</v>
      </c>
      <c r="C3" s="219"/>
      <c r="D3" s="219"/>
      <c r="E3" s="219"/>
      <c r="F3" s="219"/>
      <c r="G3" s="219"/>
    </row>
    <row r="4" spans="2:7" ht="30" customHeight="1" x14ac:dyDescent="0.3">
      <c r="B4" s="220" t="s">
        <v>30</v>
      </c>
      <c r="C4" s="220"/>
      <c r="D4" s="220"/>
      <c r="E4" s="53" t="s">
        <v>31</v>
      </c>
      <c r="F4" s="53" t="s">
        <v>566</v>
      </c>
      <c r="G4" s="13" t="s">
        <v>567</v>
      </c>
    </row>
    <row r="5" spans="2:7" ht="32.25" customHeight="1" x14ac:dyDescent="0.3">
      <c r="B5" s="212" t="s">
        <v>565</v>
      </c>
      <c r="C5" s="213"/>
      <c r="D5" s="214"/>
      <c r="E5" s="103" t="s">
        <v>535</v>
      </c>
      <c r="F5" s="104">
        <v>40</v>
      </c>
      <c r="G5" s="105">
        <f>F5/7.5345</f>
        <v>5.3089123365850419</v>
      </c>
    </row>
    <row r="6" spans="2:7" ht="15" customHeight="1" x14ac:dyDescent="0.3">
      <c r="B6" s="212" t="s">
        <v>564</v>
      </c>
      <c r="C6" s="213"/>
      <c r="D6" s="214"/>
      <c r="E6" s="103" t="s">
        <v>528</v>
      </c>
      <c r="F6" s="99">
        <v>550</v>
      </c>
      <c r="G6" s="105">
        <f t="shared" ref="G6:G40" si="0">F6/7.5345</f>
        <v>72.997544628044324</v>
      </c>
    </row>
    <row r="7" spans="2:7" ht="15" customHeight="1" x14ac:dyDescent="0.3">
      <c r="B7" s="212" t="s">
        <v>563</v>
      </c>
      <c r="C7" s="215"/>
      <c r="D7" s="216"/>
      <c r="E7" s="103" t="s">
        <v>528</v>
      </c>
      <c r="F7" s="99">
        <v>800</v>
      </c>
      <c r="G7" s="105">
        <f t="shared" si="0"/>
        <v>106.17824673170084</v>
      </c>
    </row>
    <row r="8" spans="2:7" ht="15" customHeight="1" x14ac:dyDescent="0.3">
      <c r="B8" s="212" t="s">
        <v>614</v>
      </c>
      <c r="C8" s="213"/>
      <c r="D8" s="214"/>
      <c r="E8" s="103" t="s">
        <v>535</v>
      </c>
      <c r="F8" s="99">
        <v>25</v>
      </c>
      <c r="G8" s="105">
        <v>3.32</v>
      </c>
    </row>
    <row r="9" spans="2:7" ht="15" customHeight="1" x14ac:dyDescent="0.3">
      <c r="B9" s="212" t="s">
        <v>615</v>
      </c>
      <c r="C9" s="213"/>
      <c r="D9" s="214"/>
      <c r="E9" s="103" t="s">
        <v>535</v>
      </c>
      <c r="F9" s="99">
        <v>20</v>
      </c>
      <c r="G9" s="105">
        <v>2.65</v>
      </c>
    </row>
    <row r="10" spans="2:7" ht="15" customHeight="1" x14ac:dyDescent="0.3">
      <c r="B10" s="212" t="s">
        <v>616</v>
      </c>
      <c r="C10" s="213"/>
      <c r="D10" s="214"/>
      <c r="E10" s="103" t="s">
        <v>617</v>
      </c>
      <c r="F10" s="99">
        <v>60</v>
      </c>
      <c r="G10" s="105">
        <v>7.96</v>
      </c>
    </row>
    <row r="11" spans="2:7" x14ac:dyDescent="0.3">
      <c r="B11" s="212" t="s">
        <v>562</v>
      </c>
      <c r="C11" s="215"/>
      <c r="D11" s="216"/>
      <c r="E11" s="103" t="s">
        <v>541</v>
      </c>
      <c r="F11" s="104">
        <v>250</v>
      </c>
      <c r="G11" s="105">
        <f t="shared" si="0"/>
        <v>33.180702103656515</v>
      </c>
    </row>
    <row r="12" spans="2:7" ht="35.25" customHeight="1" x14ac:dyDescent="0.3">
      <c r="B12" s="212" t="s">
        <v>561</v>
      </c>
      <c r="C12" s="213"/>
      <c r="D12" s="214"/>
      <c r="E12" s="103" t="s">
        <v>541</v>
      </c>
      <c r="F12" s="104">
        <v>500</v>
      </c>
      <c r="G12" s="105">
        <f t="shared" si="0"/>
        <v>66.361404207313029</v>
      </c>
    </row>
    <row r="13" spans="2:7" ht="35.25" customHeight="1" x14ac:dyDescent="0.3">
      <c r="B13" s="212" t="s">
        <v>568</v>
      </c>
      <c r="C13" s="213"/>
      <c r="D13" s="214"/>
      <c r="E13" s="103" t="s">
        <v>541</v>
      </c>
      <c r="F13" s="104">
        <v>1000</v>
      </c>
      <c r="G13" s="105">
        <f t="shared" si="0"/>
        <v>132.72280841462606</v>
      </c>
    </row>
    <row r="14" spans="2:7" ht="19.5" customHeight="1" x14ac:dyDescent="0.3">
      <c r="B14" s="212" t="s">
        <v>597</v>
      </c>
      <c r="C14" s="213"/>
      <c r="D14" s="214"/>
      <c r="E14" s="103" t="s">
        <v>535</v>
      </c>
      <c r="F14" s="104">
        <v>150</v>
      </c>
      <c r="G14" s="105">
        <f t="shared" si="0"/>
        <v>19.908421262193908</v>
      </c>
    </row>
    <row r="15" spans="2:7" ht="21" customHeight="1" x14ac:dyDescent="0.3">
      <c r="B15" s="212" t="s">
        <v>560</v>
      </c>
      <c r="C15" s="215"/>
      <c r="D15" s="216"/>
      <c r="E15" s="103" t="s">
        <v>539</v>
      </c>
      <c r="F15" s="104">
        <v>500</v>
      </c>
      <c r="G15" s="105">
        <f t="shared" si="0"/>
        <v>66.361404207313029</v>
      </c>
    </row>
    <row r="16" spans="2:7" ht="19.5" customHeight="1" x14ac:dyDescent="0.3">
      <c r="B16" s="212" t="s">
        <v>559</v>
      </c>
      <c r="C16" s="215"/>
      <c r="D16" s="216"/>
      <c r="E16" s="103" t="s">
        <v>552</v>
      </c>
      <c r="F16" s="104">
        <v>500</v>
      </c>
      <c r="G16" s="105">
        <f t="shared" si="0"/>
        <v>66.361404207313029</v>
      </c>
    </row>
    <row r="17" spans="2:7" ht="34.5" customHeight="1" x14ac:dyDescent="0.3">
      <c r="B17" s="212" t="s">
        <v>558</v>
      </c>
      <c r="C17" s="215"/>
      <c r="D17" s="216"/>
      <c r="E17" s="103" t="s">
        <v>552</v>
      </c>
      <c r="F17" s="104">
        <v>3000</v>
      </c>
      <c r="G17" s="105">
        <f t="shared" si="0"/>
        <v>398.16842524387812</v>
      </c>
    </row>
    <row r="18" spans="2:7" ht="19.5" customHeight="1" x14ac:dyDescent="0.3">
      <c r="B18" s="212" t="s">
        <v>557</v>
      </c>
      <c r="C18" s="215"/>
      <c r="D18" s="216"/>
      <c r="E18" s="103" t="s">
        <v>552</v>
      </c>
      <c r="F18" s="104">
        <v>500</v>
      </c>
      <c r="G18" s="105">
        <f t="shared" si="0"/>
        <v>66.361404207313029</v>
      </c>
    </row>
    <row r="19" spans="2:7" ht="21.75" customHeight="1" x14ac:dyDescent="0.3">
      <c r="B19" s="212" t="s">
        <v>556</v>
      </c>
      <c r="C19" s="215"/>
      <c r="D19" s="216"/>
      <c r="E19" s="103" t="s">
        <v>552</v>
      </c>
      <c r="F19" s="104">
        <v>5000</v>
      </c>
      <c r="G19" s="105">
        <f t="shared" si="0"/>
        <v>663.61404207313024</v>
      </c>
    </row>
    <row r="20" spans="2:7" ht="25.5" customHeight="1" x14ac:dyDescent="0.3">
      <c r="B20" s="212" t="s">
        <v>555</v>
      </c>
      <c r="C20" s="213"/>
      <c r="D20" s="214"/>
      <c r="E20" s="103" t="s">
        <v>552</v>
      </c>
      <c r="F20" s="104">
        <v>500</v>
      </c>
      <c r="G20" s="105">
        <f t="shared" si="0"/>
        <v>66.361404207313029</v>
      </c>
    </row>
    <row r="21" spans="2:7" ht="20.25" customHeight="1" x14ac:dyDescent="0.3">
      <c r="B21" s="212" t="s">
        <v>554</v>
      </c>
      <c r="C21" s="213"/>
      <c r="D21" s="214"/>
      <c r="E21" s="103" t="s">
        <v>552</v>
      </c>
      <c r="F21" s="104">
        <v>200</v>
      </c>
      <c r="G21" s="105">
        <f t="shared" si="0"/>
        <v>26.54456168292521</v>
      </c>
    </row>
    <row r="22" spans="2:7" ht="21.75" customHeight="1" x14ac:dyDescent="0.3">
      <c r="B22" s="212" t="s">
        <v>553</v>
      </c>
      <c r="C22" s="213"/>
      <c r="D22" s="214"/>
      <c r="E22" s="103" t="s">
        <v>552</v>
      </c>
      <c r="F22" s="104">
        <v>200</v>
      </c>
      <c r="G22" s="105">
        <f t="shared" si="0"/>
        <v>26.54456168292521</v>
      </c>
    </row>
    <row r="23" spans="2:7" ht="21.75" customHeight="1" x14ac:dyDescent="0.3">
      <c r="B23" s="212" t="s">
        <v>551</v>
      </c>
      <c r="C23" s="213"/>
      <c r="D23" s="214"/>
      <c r="E23" s="103" t="s">
        <v>541</v>
      </c>
      <c r="F23" s="104">
        <v>500</v>
      </c>
      <c r="G23" s="105">
        <f t="shared" si="0"/>
        <v>66.361404207313029</v>
      </c>
    </row>
    <row r="24" spans="2:7" ht="21" customHeight="1" x14ac:dyDescent="0.3">
      <c r="B24" s="212" t="s">
        <v>550</v>
      </c>
      <c r="C24" s="213"/>
      <c r="D24" s="214"/>
      <c r="E24" s="103" t="s">
        <v>541</v>
      </c>
      <c r="F24" s="104">
        <v>200</v>
      </c>
      <c r="G24" s="105">
        <f t="shared" si="0"/>
        <v>26.54456168292521</v>
      </c>
    </row>
    <row r="25" spans="2:7" ht="20.25" customHeight="1" x14ac:dyDescent="0.3">
      <c r="B25" s="212" t="s">
        <v>549</v>
      </c>
      <c r="C25" s="213"/>
      <c r="D25" s="214"/>
      <c r="E25" s="103" t="s">
        <v>541</v>
      </c>
      <c r="F25" s="104">
        <v>300</v>
      </c>
      <c r="G25" s="105">
        <f t="shared" si="0"/>
        <v>39.816842524387816</v>
      </c>
    </row>
    <row r="26" spans="2:7" ht="31.5" customHeight="1" x14ac:dyDescent="0.3">
      <c r="B26" s="212" t="s">
        <v>548</v>
      </c>
      <c r="C26" s="213"/>
      <c r="D26" s="214"/>
      <c r="E26" s="103" t="s">
        <v>541</v>
      </c>
      <c r="F26" s="100">
        <v>2000</v>
      </c>
      <c r="G26" s="105">
        <f t="shared" si="0"/>
        <v>265.44561682925212</v>
      </c>
    </row>
    <row r="27" spans="2:7" ht="31.5" customHeight="1" x14ac:dyDescent="0.3">
      <c r="B27" s="212" t="s">
        <v>547</v>
      </c>
      <c r="C27" s="213"/>
      <c r="D27" s="214"/>
      <c r="E27" s="103" t="s">
        <v>541</v>
      </c>
      <c r="F27" s="100">
        <v>10000</v>
      </c>
      <c r="G27" s="105">
        <f t="shared" si="0"/>
        <v>1327.2280841462605</v>
      </c>
    </row>
    <row r="28" spans="2:7" ht="32.25" customHeight="1" x14ac:dyDescent="0.3">
      <c r="B28" s="212" t="s">
        <v>546</v>
      </c>
      <c r="C28" s="213"/>
      <c r="D28" s="214"/>
      <c r="E28" s="103" t="s">
        <v>541</v>
      </c>
      <c r="F28" s="100">
        <v>20000</v>
      </c>
      <c r="G28" s="105">
        <f t="shared" si="0"/>
        <v>2654.4561682925209</v>
      </c>
    </row>
    <row r="29" spans="2:7" ht="34.5" customHeight="1" x14ac:dyDescent="0.3">
      <c r="B29" s="212" t="s">
        <v>545</v>
      </c>
      <c r="C29" s="213"/>
      <c r="D29" s="214"/>
      <c r="E29" s="103" t="s">
        <v>541</v>
      </c>
      <c r="F29" s="104">
        <v>100000</v>
      </c>
      <c r="G29" s="105">
        <f t="shared" si="0"/>
        <v>13272.280841462605</v>
      </c>
    </row>
    <row r="30" spans="2:7" ht="18" customHeight="1" x14ac:dyDescent="0.3">
      <c r="B30" s="212" t="s">
        <v>544</v>
      </c>
      <c r="C30" s="213"/>
      <c r="D30" s="214"/>
      <c r="E30" s="103" t="s">
        <v>541</v>
      </c>
      <c r="F30" s="100">
        <v>2000</v>
      </c>
      <c r="G30" s="105">
        <f t="shared" si="0"/>
        <v>265.44561682925212</v>
      </c>
    </row>
    <row r="31" spans="2:7" ht="17.25" customHeight="1" x14ac:dyDescent="0.3">
      <c r="B31" s="212" t="s">
        <v>543</v>
      </c>
      <c r="C31" s="213"/>
      <c r="D31" s="214"/>
      <c r="E31" s="103" t="s">
        <v>541</v>
      </c>
      <c r="F31" s="104">
        <v>200</v>
      </c>
      <c r="G31" s="105">
        <f t="shared" si="0"/>
        <v>26.54456168292521</v>
      </c>
    </row>
    <row r="32" spans="2:7" ht="20.25" customHeight="1" x14ac:dyDescent="0.3">
      <c r="B32" s="212" t="s">
        <v>542</v>
      </c>
      <c r="C32" s="213"/>
      <c r="D32" s="214"/>
      <c r="E32" s="103" t="s">
        <v>541</v>
      </c>
      <c r="F32" s="104">
        <v>2000</v>
      </c>
      <c r="G32" s="105">
        <f t="shared" si="0"/>
        <v>265.44561682925212</v>
      </c>
    </row>
    <row r="33" spans="2:7" ht="19.5" customHeight="1" x14ac:dyDescent="0.3">
      <c r="B33" s="212" t="s">
        <v>540</v>
      </c>
      <c r="C33" s="215"/>
      <c r="D33" s="216"/>
      <c r="E33" s="103" t="s">
        <v>539</v>
      </c>
      <c r="F33" s="100">
        <v>200</v>
      </c>
      <c r="G33" s="105">
        <f t="shared" si="0"/>
        <v>26.54456168292521</v>
      </c>
    </row>
    <row r="34" spans="2:7" ht="21.75" customHeight="1" x14ac:dyDescent="0.3">
      <c r="B34" s="212" t="s">
        <v>538</v>
      </c>
      <c r="C34" s="215"/>
      <c r="D34" s="216"/>
      <c r="E34" s="103" t="s">
        <v>528</v>
      </c>
      <c r="F34" s="104">
        <v>150</v>
      </c>
      <c r="G34" s="105">
        <f t="shared" si="0"/>
        <v>19.908421262193908</v>
      </c>
    </row>
    <row r="35" spans="2:7" ht="19.5" customHeight="1" x14ac:dyDescent="0.3">
      <c r="B35" s="212" t="s">
        <v>537</v>
      </c>
      <c r="C35" s="213"/>
      <c r="D35" s="214"/>
      <c r="E35" s="103" t="s">
        <v>535</v>
      </c>
      <c r="F35" s="104">
        <v>350</v>
      </c>
      <c r="G35" s="105">
        <f t="shared" si="0"/>
        <v>46.452982945119118</v>
      </c>
    </row>
    <row r="36" spans="2:7" ht="21.75" customHeight="1" x14ac:dyDescent="0.3">
      <c r="B36" s="212" t="s">
        <v>536</v>
      </c>
      <c r="C36" s="213"/>
      <c r="D36" s="214"/>
      <c r="E36" s="103" t="s">
        <v>535</v>
      </c>
      <c r="F36" s="104">
        <v>1000</v>
      </c>
      <c r="G36" s="105">
        <f t="shared" si="0"/>
        <v>132.72280841462606</v>
      </c>
    </row>
    <row r="37" spans="2:7" ht="29.25" customHeight="1" x14ac:dyDescent="0.3">
      <c r="B37" s="212" t="s">
        <v>534</v>
      </c>
      <c r="C37" s="213"/>
      <c r="D37" s="214"/>
      <c r="E37" s="103" t="s">
        <v>533</v>
      </c>
      <c r="F37" s="99">
        <v>100</v>
      </c>
      <c r="G37" s="105">
        <f t="shared" si="0"/>
        <v>13.272280841462605</v>
      </c>
    </row>
    <row r="38" spans="2:7" ht="33" customHeight="1" x14ac:dyDescent="0.3">
      <c r="B38" s="212" t="s">
        <v>532</v>
      </c>
      <c r="C38" s="213"/>
      <c r="D38" s="214"/>
      <c r="E38" s="103" t="s">
        <v>531</v>
      </c>
      <c r="F38" s="99">
        <v>25</v>
      </c>
      <c r="G38" s="105">
        <f t="shared" si="0"/>
        <v>3.3180702103656512</v>
      </c>
    </row>
    <row r="39" spans="2:7" ht="33.75" customHeight="1" x14ac:dyDescent="0.3">
      <c r="B39" s="212" t="s">
        <v>530</v>
      </c>
      <c r="C39" s="215"/>
      <c r="D39" s="216"/>
      <c r="E39" s="103" t="s">
        <v>528</v>
      </c>
      <c r="F39" s="99">
        <v>550</v>
      </c>
      <c r="G39" s="105">
        <f t="shared" si="0"/>
        <v>72.997544628044324</v>
      </c>
    </row>
    <row r="40" spans="2:7" ht="33" customHeight="1" x14ac:dyDescent="0.3">
      <c r="B40" s="212" t="s">
        <v>529</v>
      </c>
      <c r="C40" s="215"/>
      <c r="D40" s="216"/>
      <c r="E40" s="103" t="s">
        <v>528</v>
      </c>
      <c r="F40" s="99">
        <v>800</v>
      </c>
      <c r="G40" s="105">
        <f t="shared" si="0"/>
        <v>106.17824673170084</v>
      </c>
    </row>
    <row r="41" spans="2:7" ht="15" customHeight="1" x14ac:dyDescent="0.3">
      <c r="B41" s="221" t="s">
        <v>52</v>
      </c>
      <c r="C41" s="222"/>
      <c r="D41" s="222"/>
      <c r="E41" s="222"/>
      <c r="F41" s="222"/>
      <c r="G41" s="223"/>
    </row>
    <row r="42" spans="2:7" ht="30" customHeight="1" x14ac:dyDescent="0.3">
      <c r="B42" s="217" t="s">
        <v>90</v>
      </c>
      <c r="C42" s="217"/>
      <c r="D42" s="217"/>
      <c r="E42" s="217"/>
      <c r="F42" s="217"/>
      <c r="G42" s="217"/>
    </row>
    <row r="43" spans="2:7" ht="45" customHeight="1" x14ac:dyDescent="0.3">
      <c r="B43" s="13" t="s">
        <v>25</v>
      </c>
      <c r="C43" s="13" t="s">
        <v>27</v>
      </c>
      <c r="D43" s="13" t="s">
        <v>55</v>
      </c>
      <c r="E43" s="13" t="s">
        <v>26</v>
      </c>
      <c r="F43" s="13" t="s">
        <v>29</v>
      </c>
      <c r="G43" s="102"/>
    </row>
    <row r="44" spans="2:7" ht="28.8" x14ac:dyDescent="0.3">
      <c r="B44" s="62" t="s">
        <v>573</v>
      </c>
      <c r="C44" s="62" t="s">
        <v>570</v>
      </c>
      <c r="D44" s="62" t="s">
        <v>612</v>
      </c>
      <c r="E44" s="62" t="s">
        <v>574</v>
      </c>
      <c r="F44" s="62" t="s">
        <v>575</v>
      </c>
      <c r="G44" s="102"/>
    </row>
    <row r="45" spans="2:7" ht="56.25" customHeight="1" x14ac:dyDescent="0.3">
      <c r="B45" s="62" t="s">
        <v>572</v>
      </c>
      <c r="C45" s="62" t="s">
        <v>570</v>
      </c>
      <c r="D45" s="62" t="s">
        <v>613</v>
      </c>
      <c r="E45" s="62" t="s">
        <v>569</v>
      </c>
      <c r="F45" s="62" t="s">
        <v>571</v>
      </c>
      <c r="G45" s="102"/>
    </row>
    <row r="46" spans="2:7" ht="15" customHeight="1" x14ac:dyDescent="0.3">
      <c r="B46" s="218" t="s">
        <v>52</v>
      </c>
      <c r="C46" s="218"/>
      <c r="D46" s="218"/>
      <c r="E46" s="218"/>
      <c r="F46" s="218"/>
      <c r="G46" s="218"/>
    </row>
    <row r="47" spans="2:7" ht="30" customHeight="1" x14ac:dyDescent="0.3"/>
  </sheetData>
  <mergeCells count="42">
    <mergeCell ref="B42:G42"/>
    <mergeCell ref="B46:G46"/>
    <mergeCell ref="B3:G3"/>
    <mergeCell ref="B4:D4"/>
    <mergeCell ref="B5:D5"/>
    <mergeCell ref="B6:D6"/>
    <mergeCell ref="B41:G41"/>
    <mergeCell ref="B7:D7"/>
    <mergeCell ref="B23:D23"/>
    <mergeCell ref="B24:D24"/>
    <mergeCell ref="B18:D18"/>
    <mergeCell ref="B19:D19"/>
    <mergeCell ref="B20:D20"/>
    <mergeCell ref="B21:D21"/>
    <mergeCell ref="B22:D22"/>
    <mergeCell ref="B17:D17"/>
    <mergeCell ref="B2:G2"/>
    <mergeCell ref="B11:D11"/>
    <mergeCell ref="B12:D12"/>
    <mergeCell ref="B15:D15"/>
    <mergeCell ref="B16:D16"/>
    <mergeCell ref="B13:D13"/>
    <mergeCell ref="B14:D14"/>
    <mergeCell ref="B8:D8"/>
    <mergeCell ref="B9:D9"/>
    <mergeCell ref="B10:D10"/>
    <mergeCell ref="B25:D25"/>
    <mergeCell ref="B26:D26"/>
    <mergeCell ref="B27:D27"/>
    <mergeCell ref="B28:D28"/>
    <mergeCell ref="B29:D29"/>
    <mergeCell ref="B37:D37"/>
    <mergeCell ref="B38:D38"/>
    <mergeCell ref="B39:D39"/>
    <mergeCell ref="B40:D40"/>
    <mergeCell ref="B30:D30"/>
    <mergeCell ref="B31:D31"/>
    <mergeCell ref="B32:D32"/>
    <mergeCell ref="B33:D33"/>
    <mergeCell ref="B34:D34"/>
    <mergeCell ref="B35:D35"/>
    <mergeCell ref="B36:D36"/>
  </mergeCells>
  <phoneticPr fontId="37" type="noConversion"/>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Naslovnica</vt:lpstr>
      <vt:lpstr>1_Izrada_programa</vt:lpstr>
      <vt:lpstr>2_Javna_ustanova</vt:lpstr>
      <vt:lpstr>3_Ocjena_stanja_područja</vt:lpstr>
      <vt:lpstr>4_Ocjena_provedbe_PU</vt:lpstr>
      <vt:lpstr>5_Aktivnosti</vt:lpstr>
      <vt:lpstr>6  Istraživanja i monitoring</vt:lpstr>
      <vt:lpstr>7_Projekti</vt:lpstr>
      <vt:lpstr>8_Cjenik i KO</vt:lpstr>
      <vt:lpstr>_</vt:lpstr>
      <vt:lpstr>Sheet1</vt:lpstr>
      <vt:lpstr>dane</vt:lpstr>
      <vt:lpstr>'1_Izrada_programa'!Print_Area</vt:lpstr>
      <vt:lpstr>'2_Javna_ustanova'!Print_Area</vt:lpstr>
      <vt:lpstr>'3_Ocjena_stanja_područja'!Print_Area</vt:lpstr>
      <vt:lpstr>'4_Ocjena_provedbe_PU'!Print_Area</vt:lpstr>
      <vt:lpstr>'5_Aktivnosti'!Print_Area</vt:lpstr>
      <vt:lpstr>'6  Istraživanja i monitoring'!Print_Area</vt:lpstr>
      <vt:lpstr>'7_Projekti'!Print_Area</vt:lpstr>
      <vt:lpstr>'8_Cjenik i KO'!Print_Area</vt:lpstr>
      <vt:lpstr>Naslovnica!Print_Area</vt:lpstr>
      <vt:lpstr>PRIORITETI</vt:lpstr>
      <vt:lpstr>tipugovora</vt:lpstr>
      <vt:lpstr>vlasnistvonekretnine</vt:lpstr>
      <vt:lpstr>vlasnistvopokretnine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2024-01-26T10:06:26Z</dcterms:modified>
</cp:coreProperties>
</file>